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413" activeTab="0"/>
  </bookViews>
  <sheets>
    <sheet name="Лицевой счет дома" sheetId="1" r:id="rId1"/>
    <sheet name="Текущий ремонт" sheetId="2" r:id="rId2"/>
    <sheet name="Содержание жилья" sheetId="3" r:id="rId3"/>
    <sheet name="Капитальный ремонт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<sst xmlns="http://schemas.openxmlformats.org/spreadsheetml/2006/main" count="285" uniqueCount="111">
  <si>
    <t>ИНФОРМАЦИЯ О НАЧИСЛЕННЫХ, СОБРАННЫХ И ИЗРАСХОДОВАННЫХ СРЕДСТВАХ  на 31.12.2018 г</t>
  </si>
  <si>
    <t>№ п/п</t>
  </si>
  <si>
    <t>Адрес</t>
  </si>
  <si>
    <t>Задолж-ть на 01.01.2018 г</t>
  </si>
  <si>
    <t>остаток средств на 01.01.2018 г.</t>
  </si>
  <si>
    <t>Начислено</t>
  </si>
  <si>
    <t>Оплачено</t>
  </si>
  <si>
    <t>Израсходовано</t>
  </si>
  <si>
    <t>Остаток на 31.12.2018 г</t>
  </si>
  <si>
    <t>Задолженность на 31.12.2018 г</t>
  </si>
  <si>
    <t>Дата заключения договора</t>
  </si>
  <si>
    <t>Улица</t>
  </si>
  <si>
    <t>Дом</t>
  </si>
  <si>
    <t>Азовская</t>
  </si>
  <si>
    <t>01.04.2014 г.</t>
  </si>
  <si>
    <t>ИТОГО ПО ДОМУ</t>
  </si>
  <si>
    <t>Январь 2018 г</t>
  </si>
  <si>
    <t>Вид работ</t>
  </si>
  <si>
    <t>Место проведения работ</t>
  </si>
  <si>
    <t xml:space="preserve">Установка насоса </t>
  </si>
  <si>
    <t>Азовская 3</t>
  </si>
  <si>
    <t>подвал</t>
  </si>
  <si>
    <t xml:space="preserve">Смена трубопровода ф 25мм </t>
  </si>
  <si>
    <t xml:space="preserve">подвал </t>
  </si>
  <si>
    <t>Дизайн-проект территории</t>
  </si>
  <si>
    <t>Установка информационной таблички на жилом доме</t>
  </si>
  <si>
    <t xml:space="preserve">Ремонт электроосвещения в подъезде (смена лампы) в жилом доме </t>
  </si>
  <si>
    <t xml:space="preserve">3-й подъезд </t>
  </si>
  <si>
    <t>Февраль 2018 г</t>
  </si>
  <si>
    <t>смена трубопровода ЦО</t>
  </si>
  <si>
    <t>кв.43,178,139(подвал)</t>
  </si>
  <si>
    <t>ремонт колясочной комнаты</t>
  </si>
  <si>
    <t>Под 5</t>
  </si>
  <si>
    <t>смена ламп в подвале и ВРУ</t>
  </si>
  <si>
    <t>Март 2018</t>
  </si>
  <si>
    <t xml:space="preserve">смена автомата в ЩЭ </t>
  </si>
  <si>
    <t>подвал кв. 1</t>
  </si>
  <si>
    <t>Апрель 2018 г</t>
  </si>
  <si>
    <t>экспертиза сметной документации</t>
  </si>
  <si>
    <t>оценка состояния зеленых насаждений</t>
  </si>
  <si>
    <t>установка адресной таблички и смена ламп в МОП</t>
  </si>
  <si>
    <t>Май 2018г</t>
  </si>
  <si>
    <t>Смена трубопровода ЦО (подготовка внутридомовой системы ЦО к гидравлическому испытанию)</t>
  </si>
  <si>
    <t>Июнь 2018г</t>
  </si>
  <si>
    <t>Ремонт полов в подъезде (смена плитки напольной )</t>
  </si>
  <si>
    <t>1-й подъезд</t>
  </si>
  <si>
    <t>Июль 2018г</t>
  </si>
  <si>
    <t>Подъезд 2,3,5</t>
  </si>
  <si>
    <t xml:space="preserve">Ремонт электрооборудования в МОП </t>
  </si>
  <si>
    <t>Август 2018г</t>
  </si>
  <si>
    <t xml:space="preserve">Ремонт цоколя </t>
  </si>
  <si>
    <t>Ремонт электроосвещения в МОП и на придомовой территории жилого дома</t>
  </si>
  <si>
    <t>Комфортная среда (5%)</t>
  </si>
  <si>
    <t xml:space="preserve">Установка антимагнитных пломб </t>
  </si>
  <si>
    <t>Сентябрь 2018г</t>
  </si>
  <si>
    <t>архитектурный надзор за реализацией дизайн-проекта благоустройства территории</t>
  </si>
  <si>
    <t xml:space="preserve">Ремонт мягкой кровли отдельными местами </t>
  </si>
  <si>
    <t>кв.31,141,175</t>
  </si>
  <si>
    <t>Ремонт насоса (смена крана шарового ф 40 мм -1 шт,приварка боченка -1 шт ,смена клапана обратного ф 40 мм -1 шт)</t>
  </si>
  <si>
    <t>ноябрь 2018г.</t>
  </si>
  <si>
    <t xml:space="preserve">герметизация межпанельных швов </t>
  </si>
  <si>
    <t>кв.19,23</t>
  </si>
  <si>
    <t>смена трубопровода ф 40 мм ХВС</t>
  </si>
  <si>
    <t>кв.9,13,17</t>
  </si>
  <si>
    <t>Смена трубопровода ф110 мм ЦК</t>
  </si>
  <si>
    <t xml:space="preserve">8-й этаж 2-й подъезд </t>
  </si>
  <si>
    <t>декабрь 2018г.</t>
  </si>
  <si>
    <t>устройство нескользящего покрытия в подъезде жилого дома</t>
  </si>
  <si>
    <t xml:space="preserve">2,3-й подъезд </t>
  </si>
  <si>
    <t>Установка насоса ГВС</t>
  </si>
  <si>
    <t xml:space="preserve">изготовление рекламной стойки </t>
  </si>
  <si>
    <t>ремонт освещения в МОП (смена лампы)</t>
  </si>
  <si>
    <t xml:space="preserve">2-й подъезд </t>
  </si>
  <si>
    <t xml:space="preserve">Устройство мусорных  контейнеров (металлический по 0,75 м3)на территории жилого двора </t>
  </si>
  <si>
    <t>Смена крана шарового ф 32 мм</t>
  </si>
  <si>
    <t>кв.61 (подвал)</t>
  </si>
  <si>
    <t>Смена трубопровода  ф32 мм</t>
  </si>
  <si>
    <t>кв.141</t>
  </si>
  <si>
    <t xml:space="preserve">Ликвидация воздушных пробок в стояках </t>
  </si>
  <si>
    <t>кв.3,7,11,15,19,23,27,31,145,149,153,157,161,165,169,173,177,107,111,115,119,123,127,131,135,139,37,41,45,49,53,57,61,65,69,110,114,118,122,126,130,134,142,108,112,116,120,124,128,132,136,140,35,39,43,51,55,59,63,67</t>
  </si>
  <si>
    <t>смена переходников и компенсаторов ЦК</t>
  </si>
  <si>
    <t>ремонт задвижки</t>
  </si>
  <si>
    <t>устранение непрогревов ЦО</t>
  </si>
  <si>
    <t>кв.107,11,115,119,123,127,131,135,139,146,150,154,158,162,166,170,174,178,35,39,43,47,51,55,59,63,67,110,114,118,122,126,130,134,138,142,38,42,46,50,54,58,62,66,70,145,149,153,157,161,165,169,173,177,71,75,79,83,87,91,95,99,103,36,40,44,48,52,56,60,64,68</t>
  </si>
  <si>
    <t>окраска дверей и бордюров</t>
  </si>
  <si>
    <t>слив воды из системы</t>
  </si>
  <si>
    <t>установка шарового крана</t>
  </si>
  <si>
    <t>кв. 178</t>
  </si>
  <si>
    <t>Дезинсекция подвальных помещений</t>
  </si>
  <si>
    <t>Ремонт продухов (приварка арматуры)</t>
  </si>
  <si>
    <t>Смена крана шарового ф 15 мм</t>
  </si>
  <si>
    <t>кв.138</t>
  </si>
  <si>
    <t>Смена крана шарового ф 20 мм</t>
  </si>
  <si>
    <t>кв.29</t>
  </si>
  <si>
    <t xml:space="preserve">Пусконаладочная работа УУТЭ  ЦО и ГВС </t>
  </si>
  <si>
    <t>Ремонт УУТЭ( ПРЭМ,КТСП,ВКТ 7-04)</t>
  </si>
  <si>
    <t>Т/О УУТЭ ЦО и ГВС</t>
  </si>
  <si>
    <t>Окраска газопроводных труб</t>
  </si>
  <si>
    <t>Ремонт в щите этажном (смена автомата)</t>
  </si>
  <si>
    <t>Ремонт электроосвещения в подъезде (установка датчика движения)</t>
  </si>
  <si>
    <t>1подъезд 1этаж</t>
  </si>
  <si>
    <t>октябрь 2018г.</t>
  </si>
  <si>
    <t>кв.144,148,152,156,160,164,168,172,176,145,149,153,157,156,165,169,173,177,107,111,115,119,123,127,131,135,139,35,39,43,47,51,55,59,63,67,71,75,79,83,87,91,95,99,103,37,41,45,49,53,57,61,65,69</t>
  </si>
  <si>
    <t>установка воздухоотводчика ф 15 мм</t>
  </si>
  <si>
    <t>кв. 176</t>
  </si>
  <si>
    <t>кв.114,118,122,126,130,134,142,101,113,117,121,125,129,133,137,141,145,149,153,157,161,165,169,173,177,71,75,79,83,87,91,95,99,103</t>
  </si>
  <si>
    <t>кв.3,7,11,15,19,23,27,31.</t>
  </si>
  <si>
    <t>№</t>
  </si>
  <si>
    <t>Наименование работ</t>
  </si>
  <si>
    <t xml:space="preserve">Стоимость, руб. </t>
  </si>
  <si>
    <t>ВСЕГО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</si>
</sst>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6"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i/>
      <sz val="11"/>
      <color indexed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3" fillId="34" borderId="1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10" xfId="0" applyBorder="1" applyAlignment="1">
      <alignment/>
    </xf>
    <xf numFmtId="0" fontId="3" fillId="34" borderId="10" xfId="0" applyFont="1" applyFill="1" applyBorder="1" applyAlignment="1">
      <alignment/>
    </xf>
    <xf numFmtId="2" fontId="3" fillId="34" borderId="10" xfId="0" applyNumberFormat="1" applyFont="1" applyFill="1" applyBorder="1" applyAlignment="1">
      <alignment/>
    </xf>
    <xf numFmtId="0" fontId="7" fillId="36" borderId="10" xfId="0" applyNumberFormat="1" applyFont="1" applyFill="1" applyBorder="1" applyAlignment="1">
      <alignment horizontal="center" wrapText="1"/>
    </xf>
    <xf numFmtId="0" fontId="8" fillId="36" borderId="10" xfId="0" applyNumberFormat="1" applyFont="1" applyFill="1" applyBorder="1" applyAlignment="1">
      <alignment horizontal="center"/>
    </xf>
    <xf numFmtId="0" fontId="9" fillId="0" borderId="10" xfId="0" applyNumberFormat="1" applyFont="1" applyBorder="1" applyAlignment="1">
      <alignment horizontal="center"/>
    </xf>
    <xf numFmtId="0" fontId="9" fillId="0" borderId="10" xfId="0" applyNumberFormat="1" applyFont="1" applyBorder="1" applyAlignment="1">
      <alignment horizontal="center" wrapText="1"/>
    </xf>
    <xf numFmtId="49" fontId="0" fillId="0" borderId="0" xfId="0" applyNumberFormat="1" applyAlignment="1">
      <alignment/>
    </xf>
    <xf numFmtId="0" fontId="10" fillId="0" borderId="10" xfId="0" applyNumberFormat="1" applyFont="1" applyBorder="1" applyAlignment="1">
      <alignment horizontal="center" wrapText="1"/>
    </xf>
    <xf numFmtId="0" fontId="10" fillId="0" borderId="10" xfId="0" applyFont="1" applyBorder="1" applyAlignment="1">
      <alignment horizontal="justify"/>
    </xf>
    <xf numFmtId="0" fontId="9" fillId="0" borderId="10" xfId="0" applyNumberFormat="1" applyFont="1" applyBorder="1" applyAlignment="1">
      <alignment horizontal="justify"/>
    </xf>
    <xf numFmtId="0" fontId="11" fillId="0" borderId="10" xfId="0" applyNumberFormat="1" applyFont="1" applyBorder="1" applyAlignment="1">
      <alignment horizontal="center"/>
    </xf>
    <xf numFmtId="0" fontId="7" fillId="0" borderId="10" xfId="0" applyNumberFormat="1" applyFont="1" applyBorder="1" applyAlignment="1">
      <alignment horizontal="center"/>
    </xf>
    <xf numFmtId="0" fontId="7" fillId="0" borderId="10" xfId="0" applyNumberFormat="1" applyFont="1" applyBorder="1" applyAlignment="1">
      <alignment horizontal="center" wrapText="1"/>
    </xf>
    <xf numFmtId="0" fontId="7" fillId="0" borderId="10" xfId="0" applyNumberFormat="1" applyFont="1" applyBorder="1" applyAlignment="1">
      <alignment horizontal="justify"/>
    </xf>
    <xf numFmtId="0" fontId="8" fillId="36" borderId="10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7" fillId="37" borderId="10" xfId="0" applyNumberFormat="1" applyFont="1" applyFill="1" applyBorder="1" applyAlignment="1">
      <alignment horizontal="center" wrapText="1"/>
    </xf>
    <xf numFmtId="0" fontId="8" fillId="37" borderId="10" xfId="0" applyNumberFormat="1" applyFont="1" applyFill="1" applyBorder="1" applyAlignment="1">
      <alignment horizontal="center"/>
    </xf>
    <xf numFmtId="0" fontId="0" fillId="0" borderId="10" xfId="0" applyNumberFormat="1" applyFill="1" applyBorder="1" applyAlignment="1">
      <alignment/>
    </xf>
    <xf numFmtId="0" fontId="0" fillId="0" borderId="10" xfId="0" applyNumberFormat="1" applyFill="1" applyBorder="1" applyAlignment="1">
      <alignment horizontal="center"/>
    </xf>
    <xf numFmtId="0" fontId="9" fillId="0" borderId="10" xfId="0" applyNumberFormat="1" applyFont="1" applyFill="1" applyBorder="1" applyAlignment="1">
      <alignment horizontal="right"/>
    </xf>
    <xf numFmtId="0" fontId="9" fillId="0" borderId="10" xfId="0" applyNumberFormat="1" applyFont="1" applyFill="1" applyBorder="1" applyAlignment="1">
      <alignment horizontal="center" wrapText="1"/>
    </xf>
    <xf numFmtId="0" fontId="9" fillId="0" borderId="10" xfId="0" applyNumberFormat="1" applyFont="1" applyFill="1" applyBorder="1" applyAlignment="1">
      <alignment horizontal="center"/>
    </xf>
    <xf numFmtId="0" fontId="7" fillId="38" borderId="10" xfId="0" applyNumberFormat="1" applyFont="1" applyFill="1" applyBorder="1" applyAlignment="1">
      <alignment horizontal="center" wrapText="1"/>
    </xf>
    <xf numFmtId="0" fontId="8" fillId="38" borderId="1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6" fillId="37" borderId="10" xfId="0" applyNumberFormat="1" applyFont="1" applyFill="1" applyBorder="1" applyAlignment="1">
      <alignment horizontal="center"/>
    </xf>
    <xf numFmtId="49" fontId="6" fillId="37" borderId="10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00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3;&#1080;&#1094;&#1077;&#1074;&#1099;&#1077;%20&#1089;&#1095;&#1077;&#1090;&#1072;%20%202018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цевые счета домов"/>
      <sheetName val="Лицевые счета домов прочие дохо"/>
      <sheetName val="Лицевые счета домов свод"/>
      <sheetName val="остатки средств по домам"/>
      <sheetName val="сводная 2014 г"/>
      <sheetName val="анализ тарифа"/>
    </sheetNames>
    <sheetDataSet>
      <sheetData sheetId="2">
        <row r="2314">
          <cell r="E2314">
            <v>31337.38</v>
          </cell>
          <cell r="F2314">
            <v>768887.95</v>
          </cell>
          <cell r="G2314">
            <v>517738.82</v>
          </cell>
          <cell r="H2314">
            <v>524827.9</v>
          </cell>
          <cell r="I2314">
            <v>956535.3500000001</v>
          </cell>
          <cell r="J2314">
            <v>337180.5</v>
          </cell>
          <cell r="K2314">
            <v>24248.29999999993</v>
          </cell>
        </row>
        <row r="2315">
          <cell r="E2315">
            <v>0</v>
          </cell>
          <cell r="F2315">
            <v>0</v>
          </cell>
          <cell r="G2315">
            <v>0</v>
          </cell>
          <cell r="H2315">
            <v>0</v>
          </cell>
          <cell r="I2315">
            <v>0</v>
          </cell>
          <cell r="J2315">
            <v>0</v>
          </cell>
          <cell r="K2315">
            <v>0</v>
          </cell>
        </row>
        <row r="2316">
          <cell r="E2316">
            <v>4087.72</v>
          </cell>
          <cell r="F2316">
            <v>-102170.3</v>
          </cell>
          <cell r="G2316">
            <v>0</v>
          </cell>
          <cell r="H2316">
            <v>0</v>
          </cell>
          <cell r="I2316">
            <v>0</v>
          </cell>
          <cell r="J2316">
            <v>-102170.3</v>
          </cell>
          <cell r="K2316">
            <v>4087.72</v>
          </cell>
        </row>
        <row r="2317">
          <cell r="E2317">
            <v>0</v>
          </cell>
          <cell r="F2317">
            <v>0</v>
          </cell>
          <cell r="G2317">
            <v>0</v>
          </cell>
          <cell r="H2317">
            <v>0</v>
          </cell>
          <cell r="I2317">
            <v>567335.8099999999</v>
          </cell>
          <cell r="J2317">
            <v>-567335.8099999999</v>
          </cell>
          <cell r="K2317">
            <v>0</v>
          </cell>
        </row>
        <row r="2318">
          <cell r="E2318">
            <v>0</v>
          </cell>
          <cell r="F2318">
            <v>0</v>
          </cell>
          <cell r="G2318">
            <v>0</v>
          </cell>
          <cell r="H2318">
            <v>0</v>
          </cell>
          <cell r="I2318">
            <v>0</v>
          </cell>
          <cell r="J2318">
            <v>0</v>
          </cell>
          <cell r="K2318">
            <v>0</v>
          </cell>
        </row>
        <row r="2319">
          <cell r="E2319">
            <v>0</v>
          </cell>
          <cell r="F2319">
            <v>13480</v>
          </cell>
          <cell r="G2319">
            <v>0</v>
          </cell>
          <cell r="H2319">
            <v>0</v>
          </cell>
          <cell r="I2319">
            <v>0</v>
          </cell>
          <cell r="J2319">
            <v>13480</v>
          </cell>
          <cell r="K2319">
            <v>0</v>
          </cell>
        </row>
        <row r="2321">
          <cell r="E2321">
            <v>15540.58</v>
          </cell>
          <cell r="F2321">
            <v>-62785.45</v>
          </cell>
          <cell r="G2321">
            <v>7935.69</v>
          </cell>
          <cell r="H2321">
            <v>7935.69</v>
          </cell>
          <cell r="I2321">
            <v>132543.08</v>
          </cell>
          <cell r="J2321">
            <v>-187392.83999999997</v>
          </cell>
          <cell r="K2321">
            <v>15540.58</v>
          </cell>
        </row>
        <row r="2322">
          <cell r="E2322">
            <v>11843.99</v>
          </cell>
          <cell r="F2322">
            <v>169994.49</v>
          </cell>
          <cell r="G2322">
            <v>188856.94999999998</v>
          </cell>
          <cell r="H2322">
            <v>198684.52999999997</v>
          </cell>
          <cell r="I2322">
            <v>43558.68000000001</v>
          </cell>
          <cell r="J2322">
            <v>325120.33999999997</v>
          </cell>
          <cell r="K2322">
            <v>2016.4100000000035</v>
          </cell>
        </row>
        <row r="2323">
          <cell r="E2323">
            <v>-25.03</v>
          </cell>
          <cell r="F2323">
            <v>65806.91</v>
          </cell>
          <cell r="G2323">
            <v>39359.469999999994</v>
          </cell>
          <cell r="H2323">
            <v>41447.78999999999</v>
          </cell>
          <cell r="I2323">
            <v>0</v>
          </cell>
          <cell r="J2323">
            <v>107254.7</v>
          </cell>
          <cell r="K2323">
            <v>-2113.3499999999985</v>
          </cell>
        </row>
        <row r="2324">
          <cell r="E2324">
            <v>0</v>
          </cell>
          <cell r="F2324">
            <v>0</v>
          </cell>
          <cell r="G2324">
            <v>0</v>
          </cell>
          <cell r="H2324">
            <v>0</v>
          </cell>
          <cell r="I2324">
            <v>19129</v>
          </cell>
          <cell r="J2324">
            <v>-19129</v>
          </cell>
          <cell r="K2324">
            <v>0</v>
          </cell>
        </row>
        <row r="2325">
          <cell r="E2325">
            <v>851.67</v>
          </cell>
          <cell r="F2325">
            <v>24412.57</v>
          </cell>
          <cell r="G2325">
            <v>502.22</v>
          </cell>
          <cell r="H2325">
            <v>502.22</v>
          </cell>
          <cell r="I2325">
            <v>2208</v>
          </cell>
          <cell r="J2325">
            <v>22706.79</v>
          </cell>
          <cell r="K2325">
            <v>851.67</v>
          </cell>
        </row>
        <row r="2326">
          <cell r="E2326">
            <v>25.07</v>
          </cell>
          <cell r="F2326">
            <v>1253.35</v>
          </cell>
          <cell r="G2326">
            <v>14.36</v>
          </cell>
          <cell r="H2326">
            <v>14.36</v>
          </cell>
          <cell r="I2326">
            <v>0</v>
          </cell>
          <cell r="J2326">
            <v>1267.7099999999998</v>
          </cell>
          <cell r="K2326">
            <v>25.07</v>
          </cell>
        </row>
        <row r="2327">
          <cell r="E2327">
            <v>5915.32</v>
          </cell>
          <cell r="F2327">
            <v>-5915.32</v>
          </cell>
          <cell r="G2327">
            <v>100198.61000000002</v>
          </cell>
          <cell r="H2327">
            <v>105419.69</v>
          </cell>
          <cell r="I2327">
            <v>23008.850000000017</v>
          </cell>
          <cell r="J2327">
            <v>76495.51999999997</v>
          </cell>
          <cell r="K2327">
            <v>694.2400000000198</v>
          </cell>
        </row>
        <row r="2328">
          <cell r="E2328">
            <v>2970.21</v>
          </cell>
          <cell r="F2328">
            <v>-210617.17</v>
          </cell>
          <cell r="G2328">
            <v>1753.2099999999998</v>
          </cell>
          <cell r="H2328">
            <v>1753.2099999999998</v>
          </cell>
          <cell r="I2328">
            <v>83985.78159120001</v>
          </cell>
          <cell r="J2328">
            <v>-292849.7415912</v>
          </cell>
          <cell r="K2328">
            <v>2970.21</v>
          </cell>
        </row>
        <row r="2329">
          <cell r="E2329">
            <v>763.27</v>
          </cell>
          <cell r="F2329">
            <v>-2564.87</v>
          </cell>
          <cell r="G2329">
            <v>450.03</v>
          </cell>
          <cell r="H2329">
            <v>450.03</v>
          </cell>
          <cell r="I2329">
            <v>0</v>
          </cell>
          <cell r="J2329">
            <v>-2114.84</v>
          </cell>
          <cell r="K2329">
            <v>763.27</v>
          </cell>
        </row>
        <row r="2331">
          <cell r="E2331">
            <v>10677.26</v>
          </cell>
          <cell r="F2331">
            <v>-10677.26</v>
          </cell>
          <cell r="G2331">
            <v>170271</v>
          </cell>
          <cell r="H2331">
            <v>172887.2509</v>
          </cell>
          <cell r="I2331">
            <v>170271</v>
          </cell>
          <cell r="J2331">
            <v>-8061.009099999996</v>
          </cell>
          <cell r="K2331">
            <v>8061.009099999996</v>
          </cell>
        </row>
        <row r="2332">
          <cell r="E2332">
            <v>27766.15</v>
          </cell>
          <cell r="F2332">
            <v>-27766.15</v>
          </cell>
          <cell r="G2332">
            <v>423343.82</v>
          </cell>
          <cell r="H2332">
            <v>429778.5205</v>
          </cell>
          <cell r="I2332">
            <v>423343.82</v>
          </cell>
          <cell r="J2332">
            <v>-21331.449500000046</v>
          </cell>
          <cell r="K2332">
            <v>21331.449500000046</v>
          </cell>
        </row>
        <row r="2333">
          <cell r="E2333">
            <v>0</v>
          </cell>
          <cell r="F2333">
            <v>0</v>
          </cell>
          <cell r="G2333">
            <v>0</v>
          </cell>
          <cell r="H2333">
            <v>0</v>
          </cell>
          <cell r="I2333">
            <v>0</v>
          </cell>
          <cell r="J2333">
            <v>0</v>
          </cell>
          <cell r="K2333">
            <v>0</v>
          </cell>
        </row>
        <row r="2334">
          <cell r="E2334">
            <v>6893.28</v>
          </cell>
          <cell r="F2334">
            <v>-6893.28</v>
          </cell>
          <cell r="G2334">
            <v>104062.07</v>
          </cell>
          <cell r="H2334">
            <v>105643.79479999999</v>
          </cell>
          <cell r="I2334">
            <v>104062.07</v>
          </cell>
          <cell r="J2334">
            <v>-5311.555200000017</v>
          </cell>
          <cell r="K2334">
            <v>5311.555200000017</v>
          </cell>
        </row>
        <row r="2335">
          <cell r="E2335">
            <v>-580.82</v>
          </cell>
          <cell r="F2335">
            <v>580.82</v>
          </cell>
          <cell r="G2335">
            <v>13008.759999999998</v>
          </cell>
          <cell r="H2335">
            <v>13206.4406</v>
          </cell>
          <cell r="I2335">
            <v>13008.759999999998</v>
          </cell>
          <cell r="J2335">
            <v>778.5006000000012</v>
          </cell>
          <cell r="K2335">
            <v>-778.5006000000012</v>
          </cell>
        </row>
        <row r="2336">
          <cell r="E2336">
            <v>13232.53</v>
          </cell>
          <cell r="F2336">
            <v>-13232.53</v>
          </cell>
          <cell r="G2336">
            <v>273868.85</v>
          </cell>
          <cell r="H2336">
            <v>268394.5</v>
          </cell>
          <cell r="I2336">
            <v>273868.85</v>
          </cell>
          <cell r="J2336">
            <v>-18706.879999999976</v>
          </cell>
          <cell r="K2336">
            <v>18706.880000000005</v>
          </cell>
        </row>
        <row r="2337">
          <cell r="E2337">
            <v>12373.17</v>
          </cell>
          <cell r="F2337">
            <v>-12373.17</v>
          </cell>
          <cell r="G2337">
            <v>178326.45</v>
          </cell>
          <cell r="H2337">
            <v>181022.54</v>
          </cell>
          <cell r="I2337">
            <v>178326.45</v>
          </cell>
          <cell r="J2337">
            <v>-9677.080000000016</v>
          </cell>
          <cell r="K2337">
            <v>9677.080000000016</v>
          </cell>
        </row>
        <row r="2338">
          <cell r="E2338">
            <v>15765.97</v>
          </cell>
          <cell r="F2338">
            <v>-15765.97</v>
          </cell>
          <cell r="G2338">
            <v>240051.34</v>
          </cell>
          <cell r="H2338">
            <v>243700.11</v>
          </cell>
          <cell r="I2338">
            <v>240051.34</v>
          </cell>
          <cell r="J2338">
            <v>-12117.200000000012</v>
          </cell>
          <cell r="K2338">
            <v>12117.200000000012</v>
          </cell>
        </row>
        <row r="2339">
          <cell r="E2339">
            <v>-999.02</v>
          </cell>
          <cell r="F2339">
            <v>999.02</v>
          </cell>
          <cell r="G2339">
            <v>9063.760000000002</v>
          </cell>
          <cell r="H2339">
            <v>9172.210000000001</v>
          </cell>
          <cell r="I2339">
            <v>9063.760000000002</v>
          </cell>
          <cell r="J2339">
            <v>1107.4699999999993</v>
          </cell>
          <cell r="K2339">
            <v>-1107.4699999999993</v>
          </cell>
        </row>
        <row r="2340">
          <cell r="E2340">
            <v>39619.8</v>
          </cell>
          <cell r="F2340">
            <v>-39619.8</v>
          </cell>
          <cell r="G2340">
            <v>255742.52</v>
          </cell>
          <cell r="H2340">
            <v>258410.96</v>
          </cell>
          <cell r="I2340">
            <v>255742.52</v>
          </cell>
          <cell r="J2340">
            <v>-36951.359999999986</v>
          </cell>
          <cell r="K2340">
            <v>36951.359999999986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tabSelected="1" zoomScale="80" zoomScaleNormal="80" zoomScalePageLayoutView="0" workbookViewId="0" topLeftCell="A1">
      <selection activeCell="J49" sqref="J49"/>
    </sheetView>
  </sheetViews>
  <sheetFormatPr defaultColWidth="11.57421875" defaultRowHeight="12.75"/>
  <cols>
    <col min="1" max="1" width="7.57421875" style="0" customWidth="1"/>
    <col min="2" max="2" width="23.28125" style="0" customWidth="1"/>
    <col min="3" max="3" width="11.57421875" style="0" customWidth="1"/>
    <col min="4" max="4" width="18.140625" style="0" customWidth="1"/>
    <col min="5" max="5" width="16.57421875" style="0" customWidth="1"/>
    <col min="6" max="6" width="18.421875" style="0" customWidth="1"/>
    <col min="7" max="7" width="13.140625" style="0" customWidth="1"/>
    <col min="8" max="8" width="21.00390625" style="0" customWidth="1"/>
    <col min="9" max="9" width="16.00390625" style="0" customWidth="1"/>
    <col min="10" max="10" width="21.00390625" style="0" customWidth="1"/>
    <col min="11" max="11" width="16.28125" style="0" customWidth="1"/>
  </cols>
  <sheetData>
    <row r="1" spans="1:11" ht="18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ht="15.75">
      <c r="A2" s="1"/>
      <c r="B2" s="2"/>
      <c r="C2" s="1"/>
      <c r="D2" s="1"/>
      <c r="E2" s="1"/>
      <c r="F2" s="1"/>
      <c r="G2" s="1"/>
      <c r="H2" s="1"/>
      <c r="I2" s="1"/>
      <c r="J2" s="1"/>
      <c r="K2" s="3"/>
    </row>
    <row r="3" spans="1:11" ht="12.75" customHeight="1">
      <c r="A3" s="43" t="s">
        <v>1</v>
      </c>
      <c r="B3" s="44" t="s">
        <v>2</v>
      </c>
      <c r="C3" s="44"/>
      <c r="D3" s="45" t="s">
        <v>3</v>
      </c>
      <c r="E3" s="45" t="s">
        <v>4</v>
      </c>
      <c r="F3" s="46" t="s">
        <v>5</v>
      </c>
      <c r="G3" s="46" t="s">
        <v>6</v>
      </c>
      <c r="H3" s="46" t="s">
        <v>7</v>
      </c>
      <c r="I3" s="45" t="s">
        <v>8</v>
      </c>
      <c r="J3" s="45" t="s">
        <v>9</v>
      </c>
      <c r="K3" s="45" t="s">
        <v>10</v>
      </c>
    </row>
    <row r="4" spans="1:11" ht="29.25" customHeight="1">
      <c r="A4" s="43"/>
      <c r="B4" s="5" t="s">
        <v>11</v>
      </c>
      <c r="C4" s="5" t="s">
        <v>12</v>
      </c>
      <c r="D4" s="45"/>
      <c r="E4" s="45"/>
      <c r="F4" s="46"/>
      <c r="G4" s="46"/>
      <c r="H4" s="46"/>
      <c r="I4" s="46"/>
      <c r="J4" s="46"/>
      <c r="K4" s="45"/>
    </row>
    <row r="5" spans="1:11" ht="15.75">
      <c r="A5" s="6"/>
      <c r="B5" s="7" t="s">
        <v>13</v>
      </c>
      <c r="C5" s="8">
        <v>3</v>
      </c>
      <c r="D5" s="6"/>
      <c r="E5" s="6"/>
      <c r="F5" s="6"/>
      <c r="G5" s="6"/>
      <c r="H5" s="6"/>
      <c r="I5" s="6"/>
      <c r="J5" s="6"/>
      <c r="K5" s="9" t="s">
        <v>14</v>
      </c>
    </row>
    <row r="6" spans="1:11" ht="15" hidden="1">
      <c r="A6" s="10">
        <v>1</v>
      </c>
      <c r="B6" s="11"/>
      <c r="C6" s="11"/>
      <c r="D6" s="12">
        <f>'[1]Лицевые счета домов свод'!E2314</f>
        <v>31337.38</v>
      </c>
      <c r="E6" s="12">
        <f>'[1]Лицевые счета домов свод'!F2314</f>
        <v>768887.95</v>
      </c>
      <c r="F6" s="12">
        <f>'[1]Лицевые счета домов свод'!G2314</f>
        <v>517738.82</v>
      </c>
      <c r="G6" s="12">
        <f>'[1]Лицевые счета домов свод'!H2314</f>
        <v>524827.9</v>
      </c>
      <c r="H6" s="12">
        <f>'[1]Лицевые счета домов свод'!I2314</f>
        <v>956535.3500000001</v>
      </c>
      <c r="I6" s="12">
        <f>'[1]Лицевые счета домов свод'!J2314</f>
        <v>337180.5</v>
      </c>
      <c r="J6" s="13">
        <f>'[1]Лицевые счета домов свод'!K2314</f>
        <v>24248.29999999993</v>
      </c>
      <c r="K6" s="12"/>
    </row>
    <row r="7" spans="1:11" ht="15" hidden="1">
      <c r="A7" s="11"/>
      <c r="B7" s="11"/>
      <c r="C7" s="11"/>
      <c r="D7" s="12">
        <f>'[1]Лицевые счета домов свод'!E2315</f>
        <v>0</v>
      </c>
      <c r="E7" s="12">
        <f>'[1]Лицевые счета домов свод'!F2315</f>
        <v>0</v>
      </c>
      <c r="F7" s="12">
        <f>'[1]Лицевые счета домов свод'!G2315</f>
        <v>0</v>
      </c>
      <c r="G7" s="12">
        <f>'[1]Лицевые счета домов свод'!H2315</f>
        <v>0</v>
      </c>
      <c r="H7" s="12">
        <f>'[1]Лицевые счета домов свод'!I2315</f>
        <v>0</v>
      </c>
      <c r="I7" s="12">
        <f>'[1]Лицевые счета домов свод'!J2315</f>
        <v>0</v>
      </c>
      <c r="J7" s="12">
        <f>'[1]Лицевые счета домов свод'!K2315</f>
        <v>0</v>
      </c>
      <c r="K7" s="12"/>
    </row>
    <row r="8" spans="1:11" ht="15" hidden="1">
      <c r="A8" s="11"/>
      <c r="B8" s="11"/>
      <c r="C8" s="11"/>
      <c r="D8" s="12">
        <f>'[1]Лицевые счета домов свод'!E2316</f>
        <v>4087.72</v>
      </c>
      <c r="E8" s="12">
        <f>'[1]Лицевые счета домов свод'!F2316</f>
        <v>-102170.3</v>
      </c>
      <c r="F8" s="12">
        <f>'[1]Лицевые счета домов свод'!G2316</f>
        <v>0</v>
      </c>
      <c r="G8" s="12">
        <f>'[1]Лицевые счета домов свод'!H2316</f>
        <v>0</v>
      </c>
      <c r="H8" s="12">
        <f>'[1]Лицевые счета домов свод'!I2316</f>
        <v>0</v>
      </c>
      <c r="I8" s="12">
        <f>'[1]Лицевые счета домов свод'!J2316</f>
        <v>-102170.3</v>
      </c>
      <c r="J8" s="12">
        <f>'[1]Лицевые счета домов свод'!K2316</f>
        <v>4087.72</v>
      </c>
      <c r="K8" s="12"/>
    </row>
    <row r="9" spans="1:11" ht="15" hidden="1">
      <c r="A9" s="11"/>
      <c r="B9" s="11"/>
      <c r="C9" s="11"/>
      <c r="D9" s="12">
        <f>'[1]Лицевые счета домов свод'!E2317</f>
        <v>0</v>
      </c>
      <c r="E9" s="12">
        <f>'[1]Лицевые счета домов свод'!F2317</f>
        <v>0</v>
      </c>
      <c r="F9" s="12">
        <f>'[1]Лицевые счета домов свод'!G2317</f>
        <v>0</v>
      </c>
      <c r="G9" s="12">
        <f>'[1]Лицевые счета домов свод'!H2317</f>
        <v>0</v>
      </c>
      <c r="H9" s="12">
        <f>'[1]Лицевые счета домов свод'!I2317</f>
        <v>567335.8099999999</v>
      </c>
      <c r="I9" s="12">
        <f>'[1]Лицевые счета домов свод'!J2317</f>
        <v>-567335.8099999999</v>
      </c>
      <c r="J9" s="12">
        <f>'[1]Лицевые счета домов свод'!K2317</f>
        <v>0</v>
      </c>
      <c r="K9" s="12"/>
    </row>
    <row r="10" spans="1:11" ht="15" hidden="1">
      <c r="A10" s="11"/>
      <c r="B10" s="11"/>
      <c r="C10" s="11"/>
      <c r="D10" s="12">
        <f>'[1]Лицевые счета домов свод'!E2318</f>
        <v>0</v>
      </c>
      <c r="E10" s="12">
        <f>'[1]Лицевые счета домов свод'!F2318</f>
        <v>0</v>
      </c>
      <c r="F10" s="12">
        <f>'[1]Лицевые счета домов свод'!G2318</f>
        <v>0</v>
      </c>
      <c r="G10" s="12">
        <f>'[1]Лицевые счета домов свод'!H2318</f>
        <v>0</v>
      </c>
      <c r="H10" s="12">
        <f>'[1]Лицевые счета домов свод'!I2318</f>
        <v>0</v>
      </c>
      <c r="I10" s="12">
        <f>'[1]Лицевые счета домов свод'!J2318</f>
        <v>0</v>
      </c>
      <c r="J10" s="12">
        <f>'[1]Лицевые счета домов свод'!K2318</f>
        <v>0</v>
      </c>
      <c r="K10" s="12"/>
    </row>
    <row r="11" spans="1:11" ht="15" hidden="1">
      <c r="A11" s="11"/>
      <c r="B11" s="11"/>
      <c r="C11" s="11"/>
      <c r="D11" s="12">
        <f>'[1]Лицевые счета домов свод'!E2319</f>
        <v>0</v>
      </c>
      <c r="E11" s="12">
        <f>'[1]Лицевые счета домов свод'!F2319</f>
        <v>13480</v>
      </c>
      <c r="F11" s="12">
        <f>'[1]Лицевые счета домов свод'!G2319</f>
        <v>0</v>
      </c>
      <c r="G11" s="12">
        <f>'[1]Лицевые счета домов свод'!H2319</f>
        <v>0</v>
      </c>
      <c r="H11" s="12">
        <f>'[1]Лицевые счета домов свод'!I2319</f>
        <v>0</v>
      </c>
      <c r="I11" s="12">
        <f>'[1]Лицевые счета домов свод'!J2319</f>
        <v>13480</v>
      </c>
      <c r="J11" s="12">
        <f>'[1]Лицевые счета домов свод'!K2319</f>
        <v>0</v>
      </c>
      <c r="K11" s="12"/>
    </row>
    <row r="12" spans="1:11" ht="15.75" hidden="1">
      <c r="A12" s="11"/>
      <c r="B12" s="11"/>
      <c r="C12" s="11"/>
      <c r="D12" s="4">
        <f aca="true" t="shared" si="0" ref="D12:J12">SUM(D6:D11)</f>
        <v>35425.1</v>
      </c>
      <c r="E12" s="4">
        <f t="shared" si="0"/>
        <v>680197.6499999999</v>
      </c>
      <c r="F12" s="4">
        <f t="shared" si="0"/>
        <v>517738.82</v>
      </c>
      <c r="G12" s="4">
        <f t="shared" si="0"/>
        <v>524827.9</v>
      </c>
      <c r="H12" s="4">
        <f t="shared" si="0"/>
        <v>1523871.1600000001</v>
      </c>
      <c r="I12" s="4">
        <f t="shared" si="0"/>
        <v>-318845.6099999999</v>
      </c>
      <c r="J12" s="14">
        <f t="shared" si="0"/>
        <v>28336.01999999993</v>
      </c>
      <c r="K12" s="15"/>
    </row>
    <row r="13" spans="1:11" ht="14.25" customHeight="1" hidden="1">
      <c r="A13" s="11"/>
      <c r="B13" s="11"/>
      <c r="C13" s="11"/>
      <c r="D13" s="12">
        <f>'[1]Лицевые счета домов свод'!E2321</f>
        <v>15540.58</v>
      </c>
      <c r="E13" s="12">
        <f>'[1]Лицевые счета домов свод'!F2321</f>
        <v>-62785.45</v>
      </c>
      <c r="F13" s="12">
        <f>'[1]Лицевые счета домов свод'!G2321</f>
        <v>7935.69</v>
      </c>
      <c r="G13" s="12">
        <f>'[1]Лицевые счета домов свод'!H2321</f>
        <v>7935.69</v>
      </c>
      <c r="H13" s="12">
        <f>'[1]Лицевые счета домов свод'!I2321</f>
        <v>132543.08</v>
      </c>
      <c r="I13" s="12">
        <f>'[1]Лицевые счета домов свод'!J2321</f>
        <v>-187392.83999999997</v>
      </c>
      <c r="J13" s="12">
        <f>'[1]Лицевые счета домов свод'!K2321</f>
        <v>15540.58</v>
      </c>
      <c r="K13" s="16"/>
    </row>
    <row r="14" spans="1:11" ht="34.5" customHeight="1" hidden="1">
      <c r="A14" s="11"/>
      <c r="B14" s="11"/>
      <c r="C14" s="11"/>
      <c r="D14" s="12">
        <f>'[1]Лицевые счета домов свод'!E2322</f>
        <v>11843.99</v>
      </c>
      <c r="E14" s="12">
        <f>'[1]Лицевые счета домов свод'!F2322</f>
        <v>169994.49</v>
      </c>
      <c r="F14" s="12">
        <f>'[1]Лицевые счета домов свод'!G2322</f>
        <v>188856.94999999998</v>
      </c>
      <c r="G14" s="12">
        <f>'[1]Лицевые счета домов свод'!H2322</f>
        <v>198684.52999999997</v>
      </c>
      <c r="H14" s="12">
        <f>'[1]Лицевые счета домов свод'!I2322</f>
        <v>43558.68000000001</v>
      </c>
      <c r="I14" s="12">
        <f>'[1]Лицевые счета домов свод'!J2322</f>
        <v>325120.33999999997</v>
      </c>
      <c r="J14" s="12">
        <f>'[1]Лицевые счета домов свод'!K2322</f>
        <v>2016.4100000000035</v>
      </c>
      <c r="K14" s="16"/>
    </row>
    <row r="15" spans="1:11" ht="28.5" customHeight="1" hidden="1">
      <c r="A15" s="11"/>
      <c r="B15" s="11"/>
      <c r="C15" s="11"/>
      <c r="D15" s="12">
        <f>'[1]Лицевые счета домов свод'!E2323</f>
        <v>-25.03</v>
      </c>
      <c r="E15" s="12">
        <f>'[1]Лицевые счета домов свод'!F2323</f>
        <v>65806.91</v>
      </c>
      <c r="F15" s="12">
        <f>'[1]Лицевые счета домов свод'!G2323</f>
        <v>39359.469999999994</v>
      </c>
      <c r="G15" s="12">
        <f>'[1]Лицевые счета домов свод'!H2323</f>
        <v>41447.78999999999</v>
      </c>
      <c r="H15" s="12">
        <f>'[1]Лицевые счета домов свод'!I2323</f>
        <v>0</v>
      </c>
      <c r="I15" s="12">
        <f>'[1]Лицевые счета домов свод'!J2323</f>
        <v>107254.7</v>
      </c>
      <c r="J15" s="12">
        <f>'[1]Лицевые счета домов свод'!K2323</f>
        <v>-2113.3499999999985</v>
      </c>
      <c r="K15" s="16"/>
    </row>
    <row r="16" spans="1:11" ht="28.5" customHeight="1" hidden="1">
      <c r="A16" s="11"/>
      <c r="B16" s="11"/>
      <c r="C16" s="11"/>
      <c r="D16" s="12">
        <f>'[1]Лицевые счета домов свод'!E2324</f>
        <v>0</v>
      </c>
      <c r="E16" s="12">
        <f>'[1]Лицевые счета домов свод'!F2324</f>
        <v>0</v>
      </c>
      <c r="F16" s="12">
        <f>'[1]Лицевые счета домов свод'!G2324</f>
        <v>0</v>
      </c>
      <c r="G16" s="12">
        <f>'[1]Лицевые счета домов свод'!H2324</f>
        <v>0</v>
      </c>
      <c r="H16" s="12">
        <f>'[1]Лицевые счета домов свод'!I2324</f>
        <v>19129</v>
      </c>
      <c r="I16" s="12">
        <f>'[1]Лицевые счета домов свод'!J2324</f>
        <v>-19129</v>
      </c>
      <c r="J16" s="12">
        <f>'[1]Лицевые счета домов свод'!K2324</f>
        <v>0</v>
      </c>
      <c r="K16" s="16"/>
    </row>
    <row r="17" spans="1:11" ht="15" hidden="1">
      <c r="A17" s="11"/>
      <c r="B17" s="11"/>
      <c r="C17" s="11"/>
      <c r="D17" s="12">
        <f>'[1]Лицевые счета домов свод'!E2325</f>
        <v>851.67</v>
      </c>
      <c r="E17" s="12">
        <f>'[1]Лицевые счета домов свод'!F2325</f>
        <v>24412.57</v>
      </c>
      <c r="F17" s="12">
        <f>'[1]Лицевые счета домов свод'!G2325</f>
        <v>502.22</v>
      </c>
      <c r="G17" s="12">
        <f>'[1]Лицевые счета домов свод'!H2325</f>
        <v>502.22</v>
      </c>
      <c r="H17" s="12">
        <f>'[1]Лицевые счета домов свод'!I2325</f>
        <v>2208</v>
      </c>
      <c r="I17" s="12">
        <f>'[1]Лицевые счета домов свод'!J2325</f>
        <v>22706.79</v>
      </c>
      <c r="J17" s="12">
        <f>'[1]Лицевые счета домов свод'!K2325</f>
        <v>851.67</v>
      </c>
      <c r="K17" s="16"/>
    </row>
    <row r="18" spans="1:11" ht="31.5" customHeight="1" hidden="1">
      <c r="A18" s="11"/>
      <c r="B18" s="11"/>
      <c r="C18" s="11"/>
      <c r="D18" s="12">
        <f>'[1]Лицевые счета домов свод'!E2326</f>
        <v>25.07</v>
      </c>
      <c r="E18" s="12">
        <f>'[1]Лицевые счета домов свод'!F2326</f>
        <v>1253.35</v>
      </c>
      <c r="F18" s="12">
        <f>'[1]Лицевые счета домов свод'!G2326</f>
        <v>14.36</v>
      </c>
      <c r="G18" s="12">
        <f>'[1]Лицевые счета домов свод'!H2326</f>
        <v>14.36</v>
      </c>
      <c r="H18" s="12">
        <f>'[1]Лицевые счета домов свод'!I2326</f>
        <v>0</v>
      </c>
      <c r="I18" s="12">
        <f>'[1]Лицевые счета домов свод'!J2326</f>
        <v>1267.7099999999998</v>
      </c>
      <c r="J18" s="12">
        <f>'[1]Лицевые счета домов свод'!K2326</f>
        <v>25.07</v>
      </c>
      <c r="K18" s="16"/>
    </row>
    <row r="19" spans="1:11" ht="43.5" customHeight="1" hidden="1">
      <c r="A19" s="11"/>
      <c r="B19" s="11"/>
      <c r="C19" s="11"/>
      <c r="D19" s="12">
        <f>'[1]Лицевые счета домов свод'!E2327</f>
        <v>5915.32</v>
      </c>
      <c r="E19" s="12">
        <f>'[1]Лицевые счета домов свод'!F2327</f>
        <v>-5915.32</v>
      </c>
      <c r="F19" s="12">
        <f>'[1]Лицевые счета домов свод'!G2327</f>
        <v>100198.61000000002</v>
      </c>
      <c r="G19" s="12">
        <f>'[1]Лицевые счета домов свод'!H2327</f>
        <v>105419.69</v>
      </c>
      <c r="H19" s="12">
        <f>'[1]Лицевые счета домов свод'!I2327</f>
        <v>23008.850000000017</v>
      </c>
      <c r="I19" s="12">
        <f>'[1]Лицевые счета домов свод'!J2327</f>
        <v>76495.51999999997</v>
      </c>
      <c r="J19" s="12">
        <f>'[1]Лицевые счета домов свод'!K2327</f>
        <v>694.2400000000198</v>
      </c>
      <c r="K19" s="16"/>
    </row>
    <row r="20" spans="1:11" ht="21.75" customHeight="1" hidden="1">
      <c r="A20" s="11"/>
      <c r="B20" s="11"/>
      <c r="C20" s="11"/>
      <c r="D20" s="12">
        <f>'[1]Лицевые счета домов свод'!E2328</f>
        <v>2970.21</v>
      </c>
      <c r="E20" s="12">
        <f>'[1]Лицевые счета домов свод'!F2328</f>
        <v>-210617.17</v>
      </c>
      <c r="F20" s="12">
        <f>'[1]Лицевые счета домов свод'!G2328</f>
        <v>1753.2099999999998</v>
      </c>
      <c r="G20" s="12">
        <f>'[1]Лицевые счета домов свод'!H2328</f>
        <v>1753.2099999999998</v>
      </c>
      <c r="H20" s="13">
        <f>'[1]Лицевые счета домов свод'!I2328</f>
        <v>83985.78159120001</v>
      </c>
      <c r="I20" s="13">
        <f>'[1]Лицевые счета домов свод'!J2328</f>
        <v>-292849.7415912</v>
      </c>
      <c r="J20" s="12">
        <f>'[1]Лицевые счета домов свод'!K2328</f>
        <v>2970.21</v>
      </c>
      <c r="K20" s="16"/>
    </row>
    <row r="21" spans="1:11" ht="29.25" customHeight="1" hidden="1">
      <c r="A21" s="11"/>
      <c r="B21" s="11"/>
      <c r="C21" s="11"/>
      <c r="D21" s="12">
        <f>'[1]Лицевые счета домов свод'!E2329</f>
        <v>763.27</v>
      </c>
      <c r="E21" s="12">
        <f>'[1]Лицевые счета домов свод'!F2329</f>
        <v>-2564.87</v>
      </c>
      <c r="F21" s="12">
        <f>'[1]Лицевые счета домов свод'!G2329</f>
        <v>450.03</v>
      </c>
      <c r="G21" s="12">
        <f>'[1]Лицевые счета домов свод'!H2329</f>
        <v>450.03</v>
      </c>
      <c r="H21" s="12">
        <f>'[1]Лицевые счета домов свод'!I2329</f>
        <v>0</v>
      </c>
      <c r="I21" s="12">
        <f>'[1]Лицевые счета домов свод'!J2329</f>
        <v>-2114.84</v>
      </c>
      <c r="J21" s="12">
        <f>'[1]Лицевые счета домов свод'!K2329</f>
        <v>763.27</v>
      </c>
      <c r="K21" s="16"/>
    </row>
    <row r="22" spans="1:11" ht="15.75" hidden="1">
      <c r="A22" s="11"/>
      <c r="B22" s="11"/>
      <c r="C22" s="11"/>
      <c r="D22" s="4">
        <f aca="true" t="shared" si="1" ref="D22:J22">SUM(D13:D21)</f>
        <v>37885.079999999994</v>
      </c>
      <c r="E22" s="4">
        <f t="shared" si="1"/>
        <v>-20415.489999999994</v>
      </c>
      <c r="F22" s="4">
        <f t="shared" si="1"/>
        <v>339070.54000000004</v>
      </c>
      <c r="G22" s="4">
        <f t="shared" si="1"/>
        <v>356207.51999999996</v>
      </c>
      <c r="H22" s="14">
        <f t="shared" si="1"/>
        <v>304433.3915912</v>
      </c>
      <c r="I22" s="14">
        <f t="shared" si="1"/>
        <v>31358.638408799972</v>
      </c>
      <c r="J22" s="14">
        <f t="shared" si="1"/>
        <v>20748.100000000024</v>
      </c>
      <c r="K22" s="15"/>
    </row>
    <row r="23" spans="1:11" ht="15" hidden="1">
      <c r="A23" s="11"/>
      <c r="B23" s="11"/>
      <c r="C23" s="11"/>
      <c r="D23" s="12">
        <f>'[1]Лицевые счета домов свод'!E2331</f>
        <v>10677.26</v>
      </c>
      <c r="E23" s="12">
        <f>'[1]Лицевые счета домов свод'!F2331</f>
        <v>-10677.26</v>
      </c>
      <c r="F23" s="12">
        <f>'[1]Лицевые счета домов свод'!G2331</f>
        <v>170271</v>
      </c>
      <c r="G23" s="13">
        <f>'[1]Лицевые счета домов свод'!H2331</f>
        <v>172887.2509</v>
      </c>
      <c r="H23" s="12">
        <f>'[1]Лицевые счета домов свод'!I2331</f>
        <v>170271</v>
      </c>
      <c r="I23" s="13">
        <f>'[1]Лицевые счета домов свод'!J2331</f>
        <v>-8061.009099999996</v>
      </c>
      <c r="J23" s="12">
        <f>'[1]Лицевые счета домов свод'!K2331</f>
        <v>8061.009099999996</v>
      </c>
      <c r="K23" s="16"/>
    </row>
    <row r="24" spans="1:11" ht="15" hidden="1">
      <c r="A24" s="11"/>
      <c r="B24" s="11"/>
      <c r="C24" s="11"/>
      <c r="D24" s="12">
        <f>'[1]Лицевые счета домов свод'!E2332</f>
        <v>27766.15</v>
      </c>
      <c r="E24" s="12">
        <f>'[1]Лицевые счета домов свод'!F2332</f>
        <v>-27766.15</v>
      </c>
      <c r="F24" s="12">
        <f>'[1]Лицевые счета домов свод'!G2332</f>
        <v>423343.82</v>
      </c>
      <c r="G24" s="13">
        <f>'[1]Лицевые счета домов свод'!H2332</f>
        <v>429778.5205</v>
      </c>
      <c r="H24" s="12">
        <f>'[1]Лицевые счета домов свод'!I2332</f>
        <v>423343.82</v>
      </c>
      <c r="I24" s="12">
        <f>'[1]Лицевые счета домов свод'!J2332</f>
        <v>-21331.449500000046</v>
      </c>
      <c r="J24" s="13">
        <f>'[1]Лицевые счета домов свод'!K2332</f>
        <v>21331.449500000046</v>
      </c>
      <c r="K24" s="16"/>
    </row>
    <row r="25" spans="1:11" ht="15" hidden="1">
      <c r="A25" s="11"/>
      <c r="B25" s="11"/>
      <c r="C25" s="11"/>
      <c r="D25" s="12">
        <f>'[1]Лицевые счета домов свод'!E2333</f>
        <v>0</v>
      </c>
      <c r="E25" s="12">
        <f>'[1]Лицевые счета домов свод'!F2333</f>
        <v>0</v>
      </c>
      <c r="F25" s="12">
        <f>'[1]Лицевые счета домов свод'!G2333</f>
        <v>0</v>
      </c>
      <c r="G25" s="12">
        <f>'[1]Лицевые счета домов свод'!H2333</f>
        <v>0</v>
      </c>
      <c r="H25" s="12">
        <f>'[1]Лицевые счета домов свод'!I2333</f>
        <v>0</v>
      </c>
      <c r="I25" s="12">
        <f>'[1]Лицевые счета домов свод'!J2333</f>
        <v>0</v>
      </c>
      <c r="J25" s="12">
        <f>'[1]Лицевые счета домов свод'!K2333</f>
        <v>0</v>
      </c>
      <c r="K25" s="16"/>
    </row>
    <row r="26" spans="1:11" ht="15" hidden="1">
      <c r="A26" s="11"/>
      <c r="B26" s="11"/>
      <c r="C26" s="11"/>
      <c r="D26" s="12">
        <f>'[1]Лицевые счета домов свод'!E2334</f>
        <v>6893.28</v>
      </c>
      <c r="E26" s="12">
        <f>'[1]Лицевые счета домов свод'!F2334</f>
        <v>-6893.28</v>
      </c>
      <c r="F26" s="12">
        <f>'[1]Лицевые счета домов свод'!G2334</f>
        <v>104062.07</v>
      </c>
      <c r="G26" s="13">
        <f>'[1]Лицевые счета домов свод'!H2334</f>
        <v>105643.79479999999</v>
      </c>
      <c r="H26" s="12">
        <f>'[1]Лицевые счета домов свод'!I2334</f>
        <v>104062.07</v>
      </c>
      <c r="I26" s="12">
        <f>'[1]Лицевые счета домов свод'!J2334</f>
        <v>-5311.555200000017</v>
      </c>
      <c r="J26" s="12">
        <f>'[1]Лицевые счета домов свод'!K2334</f>
        <v>5311.555200000017</v>
      </c>
      <c r="K26" s="16"/>
    </row>
    <row r="27" spans="1:11" ht="15" hidden="1">
      <c r="A27" s="11"/>
      <c r="B27" s="11"/>
      <c r="C27" s="11"/>
      <c r="D27" s="12">
        <f>'[1]Лицевые счета домов свод'!E2335</f>
        <v>-580.82</v>
      </c>
      <c r="E27" s="12">
        <f>'[1]Лицевые счета домов свод'!F2335</f>
        <v>580.82</v>
      </c>
      <c r="F27" s="12">
        <f>'[1]Лицевые счета домов свод'!G2335</f>
        <v>13008.759999999998</v>
      </c>
      <c r="G27" s="13">
        <f>'[1]Лицевые счета домов свод'!H2335</f>
        <v>13206.4406</v>
      </c>
      <c r="H27" s="12">
        <f>'[1]Лицевые счета домов свод'!I2335</f>
        <v>13008.759999999998</v>
      </c>
      <c r="I27" s="12">
        <f>'[1]Лицевые счета домов свод'!J2335</f>
        <v>778.5006000000012</v>
      </c>
      <c r="J27" s="12">
        <f>'[1]Лицевые счета домов свод'!K2335</f>
        <v>-778.5006000000012</v>
      </c>
      <c r="K27" s="16"/>
    </row>
    <row r="28" spans="1:11" ht="15" hidden="1">
      <c r="A28" s="11"/>
      <c r="B28" s="11"/>
      <c r="C28" s="11"/>
      <c r="D28" s="12">
        <f>'[1]Лицевые счета домов свод'!E2336</f>
        <v>13232.53</v>
      </c>
      <c r="E28" s="12">
        <f>'[1]Лицевые счета домов свод'!F2336</f>
        <v>-13232.53</v>
      </c>
      <c r="F28" s="12">
        <f>'[1]Лицевые счета домов свод'!G2336</f>
        <v>273868.85</v>
      </c>
      <c r="G28" s="12">
        <f>'[1]Лицевые счета домов свод'!H2336</f>
        <v>268394.5</v>
      </c>
      <c r="H28" s="12">
        <f>'[1]Лицевые счета домов свод'!I2336</f>
        <v>273868.85</v>
      </c>
      <c r="I28" s="12">
        <f>'[1]Лицевые счета домов свод'!J2336</f>
        <v>-18706.879999999976</v>
      </c>
      <c r="J28" s="12">
        <f>'[1]Лицевые счета домов свод'!K2336</f>
        <v>18706.880000000005</v>
      </c>
      <c r="K28" s="16"/>
    </row>
    <row r="29" spans="1:11" ht="15" hidden="1">
      <c r="A29" s="11"/>
      <c r="B29" s="11"/>
      <c r="C29" s="11"/>
      <c r="D29" s="12">
        <f>'[1]Лицевые счета домов свод'!E2337</f>
        <v>12373.17</v>
      </c>
      <c r="E29" s="12">
        <f>'[1]Лицевые счета домов свод'!F2337</f>
        <v>-12373.17</v>
      </c>
      <c r="F29" s="12">
        <f>'[1]Лицевые счета домов свод'!G2337</f>
        <v>178326.45</v>
      </c>
      <c r="G29" s="12">
        <f>'[1]Лицевые счета домов свод'!H2337</f>
        <v>181022.54</v>
      </c>
      <c r="H29" s="12">
        <f>'[1]Лицевые счета домов свод'!I2337</f>
        <v>178326.45</v>
      </c>
      <c r="I29" s="12">
        <f>'[1]Лицевые счета домов свод'!J2337</f>
        <v>-9677.080000000016</v>
      </c>
      <c r="J29" s="12">
        <f>'[1]Лицевые счета домов свод'!K2337</f>
        <v>9677.080000000016</v>
      </c>
      <c r="K29" s="16"/>
    </row>
    <row r="30" spans="1:11" ht="15" hidden="1">
      <c r="A30" s="11"/>
      <c r="B30" s="11"/>
      <c r="C30" s="11"/>
      <c r="D30" s="12">
        <f>'[1]Лицевые счета домов свод'!E2338</f>
        <v>15765.97</v>
      </c>
      <c r="E30" s="12">
        <f>'[1]Лицевые счета домов свод'!F2338</f>
        <v>-15765.97</v>
      </c>
      <c r="F30" s="12">
        <f>'[1]Лицевые счета домов свод'!G2338</f>
        <v>240051.34</v>
      </c>
      <c r="G30" s="12">
        <f>'[1]Лицевые счета домов свод'!H2338</f>
        <v>243700.11</v>
      </c>
      <c r="H30" s="12">
        <f>'[1]Лицевые счета домов свод'!I2338</f>
        <v>240051.34</v>
      </c>
      <c r="I30" s="12">
        <f>'[1]Лицевые счета домов свод'!J2338</f>
        <v>-12117.200000000012</v>
      </c>
      <c r="J30" s="12">
        <f>'[1]Лицевые счета домов свод'!K2338</f>
        <v>12117.200000000012</v>
      </c>
      <c r="K30" s="16"/>
    </row>
    <row r="31" spans="1:11" ht="15" hidden="1">
      <c r="A31" s="11"/>
      <c r="B31" s="11"/>
      <c r="C31" s="11"/>
      <c r="D31" s="12">
        <f>'[1]Лицевые счета домов свод'!E2339</f>
        <v>-999.02</v>
      </c>
      <c r="E31" s="12">
        <f>'[1]Лицевые счета домов свод'!F2339</f>
        <v>999.02</v>
      </c>
      <c r="F31" s="12">
        <f>'[1]Лицевые счета домов свод'!G2339</f>
        <v>9063.760000000002</v>
      </c>
      <c r="G31" s="12">
        <f>'[1]Лицевые счета домов свод'!H2339</f>
        <v>9172.210000000001</v>
      </c>
      <c r="H31" s="12">
        <f>'[1]Лицевые счета домов свод'!I2339</f>
        <v>9063.760000000002</v>
      </c>
      <c r="I31" s="12">
        <f>'[1]Лицевые счета домов свод'!J2339</f>
        <v>1107.4699999999993</v>
      </c>
      <c r="J31" s="12">
        <f>'[1]Лицевые счета домов свод'!K2339</f>
        <v>-1107.4699999999993</v>
      </c>
      <c r="K31" s="16"/>
    </row>
    <row r="32" spans="1:11" ht="15" hidden="1">
      <c r="A32" s="11"/>
      <c r="B32" s="11"/>
      <c r="C32" s="11"/>
      <c r="D32" s="12">
        <f>'[1]Лицевые счета домов свод'!E2340</f>
        <v>39619.8</v>
      </c>
      <c r="E32" s="12">
        <f>'[1]Лицевые счета домов свод'!F2340</f>
        <v>-39619.8</v>
      </c>
      <c r="F32" s="12">
        <f>'[1]Лицевые счета домов свод'!G2340</f>
        <v>255742.52</v>
      </c>
      <c r="G32" s="12">
        <f>'[1]Лицевые счета домов свод'!H2340</f>
        <v>258410.96</v>
      </c>
      <c r="H32" s="12">
        <f>'[1]Лицевые счета домов свод'!I2340</f>
        <v>255742.52</v>
      </c>
      <c r="I32" s="12">
        <f>'[1]Лицевые счета домов свод'!J2340</f>
        <v>-36951.359999999986</v>
      </c>
      <c r="J32" s="13">
        <f>'[1]Лицевые счета домов свод'!K2340</f>
        <v>36951.359999999986</v>
      </c>
      <c r="K32" s="16"/>
    </row>
    <row r="33" spans="1:11" ht="15.75">
      <c r="A33" s="6"/>
      <c r="B33" s="47" t="s">
        <v>15</v>
      </c>
      <c r="C33" s="47"/>
      <c r="D33" s="17">
        <f aca="true" t="shared" si="2" ref="D33:J33">SUM(D23:D32)+D22+D12</f>
        <v>198058.5</v>
      </c>
      <c r="E33" s="17">
        <f t="shared" si="2"/>
        <v>535033.8399999999</v>
      </c>
      <c r="F33" s="17">
        <f t="shared" si="2"/>
        <v>2524547.93</v>
      </c>
      <c r="G33" s="18">
        <f t="shared" si="2"/>
        <v>2563251.7468</v>
      </c>
      <c r="H33" s="18">
        <f t="shared" si="2"/>
        <v>3496043.1215912006</v>
      </c>
      <c r="I33" s="18">
        <f t="shared" si="2"/>
        <v>-397757.5347912</v>
      </c>
      <c r="J33" s="18">
        <f t="shared" si="2"/>
        <v>159354.68320000003</v>
      </c>
      <c r="K33" s="6"/>
    </row>
  </sheetData>
  <sheetProtection password="CC47" sheet="1" objects="1" scenarios="1" selectLockedCells="1" selectUnlockedCells="1"/>
  <mergeCells count="12">
    <mergeCell ref="K3:K4"/>
    <mergeCell ref="B33:C33"/>
    <mergeCell ref="A1:K1"/>
    <mergeCell ref="A3:A4"/>
    <mergeCell ref="B3:C3"/>
    <mergeCell ref="D3:D4"/>
    <mergeCell ref="E3:E4"/>
    <mergeCell ref="F3:F4"/>
    <mergeCell ref="G3:G4"/>
    <mergeCell ref="H3:H4"/>
    <mergeCell ref="I3:I4"/>
    <mergeCell ref="J3:J4"/>
  </mergeCells>
  <printOptions/>
  <pageMargins left="0.19652777777777777" right="0.19652777777777777" top="0.4618055555555556" bottom="0.4618055555555556" header="0.19652777777777777" footer="0.19652777777777777"/>
  <pageSetup firstPageNumber="1" useFirstPageNumber="1" fitToHeight="1" fitToWidth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55"/>
  <sheetViews>
    <sheetView zoomScale="80" zoomScaleNormal="80" zoomScalePageLayoutView="0" workbookViewId="0" topLeftCell="A22">
      <selection activeCell="G46" activeCellId="1" sqref="A6:IV32 G46"/>
    </sheetView>
  </sheetViews>
  <sheetFormatPr defaultColWidth="11.57421875" defaultRowHeight="12.75"/>
  <cols>
    <col min="1" max="1" width="23.7109375" style="0" customWidth="1"/>
    <col min="2" max="2" width="72.140625" style="0" customWidth="1"/>
    <col min="3" max="3" width="23.57421875" style="0" customWidth="1"/>
    <col min="4" max="4" width="34.7109375" style="0" customWidth="1"/>
  </cols>
  <sheetData>
    <row r="1" spans="1:4" ht="18">
      <c r="A1" s="48" t="s">
        <v>16</v>
      </c>
      <c r="B1" s="48"/>
      <c r="C1" s="48"/>
      <c r="D1" s="48"/>
    </row>
    <row r="2" spans="1:4" ht="15.75">
      <c r="A2" s="19" t="s">
        <v>1</v>
      </c>
      <c r="B2" s="20" t="s">
        <v>17</v>
      </c>
      <c r="C2" s="20" t="s">
        <v>2</v>
      </c>
      <c r="D2" s="20" t="s">
        <v>18</v>
      </c>
    </row>
    <row r="3" spans="1:4" ht="14.25">
      <c r="A3" s="21">
        <v>1</v>
      </c>
      <c r="B3" s="22" t="s">
        <v>19</v>
      </c>
      <c r="C3" s="22" t="s">
        <v>20</v>
      </c>
      <c r="D3" s="22" t="s">
        <v>21</v>
      </c>
    </row>
    <row r="4" spans="1:4" ht="14.25" customHeight="1">
      <c r="A4" s="21">
        <v>2</v>
      </c>
      <c r="B4" s="22" t="s">
        <v>22</v>
      </c>
      <c r="C4" s="22" t="s">
        <v>20</v>
      </c>
      <c r="D4" s="22" t="s">
        <v>23</v>
      </c>
    </row>
    <row r="5" spans="1:4" ht="14.25" customHeight="1">
      <c r="A5" s="21">
        <v>3</v>
      </c>
      <c r="B5" s="22" t="s">
        <v>24</v>
      </c>
      <c r="C5" s="22" t="s">
        <v>20</v>
      </c>
      <c r="D5" s="22"/>
    </row>
    <row r="6" spans="1:4" ht="14.25" customHeight="1">
      <c r="A6" s="21">
        <v>4</v>
      </c>
      <c r="B6" s="22" t="s">
        <v>25</v>
      </c>
      <c r="C6" s="22" t="s">
        <v>20</v>
      </c>
      <c r="D6" s="21"/>
    </row>
    <row r="7" spans="1:4" ht="28.5">
      <c r="A7" s="21">
        <v>5</v>
      </c>
      <c r="B7" s="22" t="s">
        <v>26</v>
      </c>
      <c r="C7" s="22" t="s">
        <v>20</v>
      </c>
      <c r="D7" s="21" t="s">
        <v>27</v>
      </c>
    </row>
    <row r="8" spans="1:4" s="23" customFormat="1" ht="18">
      <c r="A8" s="49" t="s">
        <v>28</v>
      </c>
      <c r="B8" s="49"/>
      <c r="C8" s="49"/>
      <c r="D8" s="49"/>
    </row>
    <row r="9" spans="1:4" ht="15.75">
      <c r="A9" s="19" t="s">
        <v>1</v>
      </c>
      <c r="B9" s="20" t="s">
        <v>17</v>
      </c>
      <c r="C9" s="20" t="s">
        <v>2</v>
      </c>
      <c r="D9" s="20" t="s">
        <v>18</v>
      </c>
    </row>
    <row r="10" spans="1:4" ht="14.25">
      <c r="A10" s="21">
        <v>1</v>
      </c>
      <c r="B10" s="24" t="s">
        <v>29</v>
      </c>
      <c r="C10" s="22" t="s">
        <v>20</v>
      </c>
      <c r="D10" s="21" t="s">
        <v>30</v>
      </c>
    </row>
    <row r="11" spans="1:4" ht="14.25">
      <c r="A11" s="21">
        <v>2</v>
      </c>
      <c r="B11" s="22" t="s">
        <v>31</v>
      </c>
      <c r="C11" s="22" t="s">
        <v>20</v>
      </c>
      <c r="D11" s="22" t="s">
        <v>32</v>
      </c>
    </row>
    <row r="12" spans="1:4" ht="14.25">
      <c r="A12" s="21">
        <v>3</v>
      </c>
      <c r="B12" s="22" t="s">
        <v>33</v>
      </c>
      <c r="C12" s="22" t="s">
        <v>20</v>
      </c>
      <c r="D12" s="21"/>
    </row>
    <row r="13" spans="1:4" ht="18">
      <c r="A13" s="49" t="s">
        <v>34</v>
      </c>
      <c r="B13" s="49"/>
      <c r="C13" s="49"/>
      <c r="D13" s="49"/>
    </row>
    <row r="14" spans="1:4" ht="15.75">
      <c r="A14" s="19" t="s">
        <v>1</v>
      </c>
      <c r="B14" s="20" t="s">
        <v>17</v>
      </c>
      <c r="C14" s="20" t="s">
        <v>2</v>
      </c>
      <c r="D14" s="20" t="s">
        <v>18</v>
      </c>
    </row>
    <row r="15" spans="1:4" ht="14.25">
      <c r="A15" s="21">
        <v>1</v>
      </c>
      <c r="B15" s="24" t="s">
        <v>35</v>
      </c>
      <c r="C15" s="22" t="s">
        <v>20</v>
      </c>
      <c r="D15" s="21" t="s">
        <v>36</v>
      </c>
    </row>
    <row r="16" spans="1:4" s="23" customFormat="1" ht="18">
      <c r="A16" s="49" t="s">
        <v>37</v>
      </c>
      <c r="B16" s="49"/>
      <c r="C16" s="49"/>
      <c r="D16" s="49"/>
    </row>
    <row r="17" spans="1:4" ht="15.75">
      <c r="A17" s="19" t="s">
        <v>1</v>
      </c>
      <c r="B17" s="20" t="s">
        <v>17</v>
      </c>
      <c r="C17" s="20" t="s">
        <v>2</v>
      </c>
      <c r="D17" s="20" t="s">
        <v>18</v>
      </c>
    </row>
    <row r="18" spans="1:4" ht="14.25">
      <c r="A18" s="21">
        <v>1</v>
      </c>
      <c r="B18" s="22" t="s">
        <v>38</v>
      </c>
      <c r="C18" s="22" t="s">
        <v>20</v>
      </c>
      <c r="D18" s="22"/>
    </row>
    <row r="19" spans="1:4" ht="14.25">
      <c r="A19" s="21">
        <v>2</v>
      </c>
      <c r="B19" s="22" t="s">
        <v>39</v>
      </c>
      <c r="C19" s="22" t="s">
        <v>20</v>
      </c>
      <c r="D19" s="22"/>
    </row>
    <row r="20" spans="1:4" ht="14.25">
      <c r="A20" s="21">
        <v>3</v>
      </c>
      <c r="B20" s="22" t="s">
        <v>40</v>
      </c>
      <c r="C20" s="22" t="s">
        <v>20</v>
      </c>
      <c r="D20" s="21"/>
    </row>
    <row r="21" spans="1:4" ht="18">
      <c r="A21" s="48" t="s">
        <v>41</v>
      </c>
      <c r="B21" s="48"/>
      <c r="C21" s="48"/>
      <c r="D21" s="48"/>
    </row>
    <row r="22" spans="1:4" ht="15.75">
      <c r="A22" s="19" t="s">
        <v>1</v>
      </c>
      <c r="B22" s="20" t="s">
        <v>17</v>
      </c>
      <c r="C22" s="20" t="s">
        <v>2</v>
      </c>
      <c r="D22" s="20" t="s">
        <v>18</v>
      </c>
    </row>
    <row r="23" spans="1:4" ht="58.5" customHeight="1">
      <c r="A23" s="21">
        <v>1</v>
      </c>
      <c r="B23" s="22" t="s">
        <v>42</v>
      </c>
      <c r="C23" s="22" t="s">
        <v>20</v>
      </c>
      <c r="D23" s="22" t="s">
        <v>21</v>
      </c>
    </row>
    <row r="24" spans="1:4" ht="18">
      <c r="A24" s="48" t="s">
        <v>43</v>
      </c>
      <c r="B24" s="48"/>
      <c r="C24" s="48"/>
      <c r="D24" s="48"/>
    </row>
    <row r="25" spans="1:4" ht="15.75">
      <c r="A25" s="19" t="s">
        <v>1</v>
      </c>
      <c r="B25" s="20" t="s">
        <v>17</v>
      </c>
      <c r="C25" s="20" t="s">
        <v>2</v>
      </c>
      <c r="D25" s="20" t="s">
        <v>18</v>
      </c>
    </row>
    <row r="26" spans="1:4" ht="27.75" customHeight="1">
      <c r="A26" s="21">
        <v>1</v>
      </c>
      <c r="B26" s="25" t="s">
        <v>44</v>
      </c>
      <c r="C26" s="22" t="s">
        <v>20</v>
      </c>
      <c r="D26" s="22" t="s">
        <v>45</v>
      </c>
    </row>
    <row r="27" spans="1:4" ht="18">
      <c r="A27" s="48" t="s">
        <v>46</v>
      </c>
      <c r="B27" s="48"/>
      <c r="C27" s="48"/>
      <c r="D27" s="48"/>
    </row>
    <row r="28" spans="1:4" ht="15.75">
      <c r="A28" s="19" t="s">
        <v>1</v>
      </c>
      <c r="B28" s="20" t="s">
        <v>17</v>
      </c>
      <c r="C28" s="20" t="s">
        <v>2</v>
      </c>
      <c r="D28" s="20" t="s">
        <v>18</v>
      </c>
    </row>
    <row r="29" spans="1:4" ht="14.25">
      <c r="A29" s="21">
        <v>1</v>
      </c>
      <c r="B29" s="22" t="s">
        <v>44</v>
      </c>
      <c r="C29" s="22" t="s">
        <v>20</v>
      </c>
      <c r="D29" s="22" t="s">
        <v>47</v>
      </c>
    </row>
    <row r="30" spans="1:4" ht="14.25">
      <c r="A30" s="21">
        <v>2</v>
      </c>
      <c r="B30" s="24" t="s">
        <v>48</v>
      </c>
      <c r="C30" s="22" t="s">
        <v>20</v>
      </c>
      <c r="D30" s="22"/>
    </row>
    <row r="31" spans="1:4" ht="18">
      <c r="A31" s="48" t="s">
        <v>49</v>
      </c>
      <c r="B31" s="48"/>
      <c r="C31" s="48"/>
      <c r="D31" s="48"/>
    </row>
    <row r="32" spans="1:4" ht="15.75">
      <c r="A32" s="19" t="s">
        <v>1</v>
      </c>
      <c r="B32" s="20" t="s">
        <v>17</v>
      </c>
      <c r="C32" s="20" t="s">
        <v>2</v>
      </c>
      <c r="D32" s="20" t="s">
        <v>18</v>
      </c>
    </row>
    <row r="33" spans="1:4" ht="23.25" customHeight="1">
      <c r="A33" s="21">
        <v>1</v>
      </c>
      <c r="B33" s="22" t="s">
        <v>50</v>
      </c>
      <c r="C33" s="22" t="s">
        <v>20</v>
      </c>
      <c r="D33" s="22"/>
    </row>
    <row r="34" spans="1:4" ht="14.25">
      <c r="A34" s="21">
        <v>2</v>
      </c>
      <c r="B34" s="22" t="s">
        <v>44</v>
      </c>
      <c r="C34" s="22" t="s">
        <v>20</v>
      </c>
      <c r="D34" s="22" t="s">
        <v>27</v>
      </c>
    </row>
    <row r="35" spans="1:4" ht="36" customHeight="1">
      <c r="A35" s="21">
        <v>3</v>
      </c>
      <c r="B35" s="22" t="s">
        <v>51</v>
      </c>
      <c r="C35" s="22" t="s">
        <v>20</v>
      </c>
      <c r="D35" s="22"/>
    </row>
    <row r="36" spans="1:4" ht="14.25">
      <c r="A36" s="21">
        <v>4</v>
      </c>
      <c r="B36" s="22" t="s">
        <v>52</v>
      </c>
      <c r="C36" s="22" t="s">
        <v>20</v>
      </c>
      <c r="D36" s="22"/>
    </row>
    <row r="37" spans="1:4" ht="14.25">
      <c r="A37" s="21">
        <v>5</v>
      </c>
      <c r="B37" s="22" t="s">
        <v>53</v>
      </c>
      <c r="C37" s="22" t="s">
        <v>20</v>
      </c>
      <c r="D37" s="21"/>
    </row>
    <row r="38" spans="1:4" ht="18">
      <c r="A38" s="48" t="s">
        <v>54</v>
      </c>
      <c r="B38" s="48"/>
      <c r="C38" s="48"/>
      <c r="D38" s="48"/>
    </row>
    <row r="39" spans="1:4" ht="15.75">
      <c r="A39" s="19" t="s">
        <v>1</v>
      </c>
      <c r="B39" s="20" t="s">
        <v>17</v>
      </c>
      <c r="C39" s="20" t="s">
        <v>2</v>
      </c>
      <c r="D39" s="20" t="s">
        <v>18</v>
      </c>
    </row>
    <row r="40" spans="1:4" ht="45.75" customHeight="1">
      <c r="A40" s="21">
        <v>1</v>
      </c>
      <c r="B40" s="22" t="s">
        <v>55</v>
      </c>
      <c r="C40" s="22" t="s">
        <v>20</v>
      </c>
      <c r="D40" s="22"/>
    </row>
    <row r="41" spans="1:4" ht="14.25">
      <c r="A41" s="21">
        <v>2</v>
      </c>
      <c r="B41" s="22" t="s">
        <v>56</v>
      </c>
      <c r="C41" s="22" t="s">
        <v>20</v>
      </c>
      <c r="D41" s="22" t="s">
        <v>57</v>
      </c>
    </row>
    <row r="42" spans="1:4" ht="28.5">
      <c r="A42" s="21">
        <v>3</v>
      </c>
      <c r="B42" s="22" t="s">
        <v>58</v>
      </c>
      <c r="C42" s="22" t="s">
        <v>20</v>
      </c>
      <c r="D42" s="22"/>
    </row>
    <row r="43" spans="1:4" ht="18">
      <c r="A43" s="48" t="s">
        <v>59</v>
      </c>
      <c r="B43" s="48"/>
      <c r="C43" s="48"/>
      <c r="D43" s="48"/>
    </row>
    <row r="44" spans="1:4" ht="15.75">
      <c r="A44" s="19" t="s">
        <v>1</v>
      </c>
      <c r="B44" s="20" t="s">
        <v>17</v>
      </c>
      <c r="C44" s="20" t="s">
        <v>2</v>
      </c>
      <c r="D44" s="20" t="s">
        <v>18</v>
      </c>
    </row>
    <row r="45" spans="1:4" ht="14.25">
      <c r="A45" s="21">
        <v>1</v>
      </c>
      <c r="B45" s="22" t="s">
        <v>60</v>
      </c>
      <c r="C45" s="22" t="s">
        <v>20</v>
      </c>
      <c r="D45" s="22" t="s">
        <v>61</v>
      </c>
    </row>
    <row r="46" spans="1:4" ht="14.25">
      <c r="A46" s="21">
        <v>2</v>
      </c>
      <c r="B46" s="22" t="s">
        <v>62</v>
      </c>
      <c r="C46" s="22" t="s">
        <v>20</v>
      </c>
      <c r="D46" s="22" t="s">
        <v>63</v>
      </c>
    </row>
    <row r="47" spans="1:4" ht="14.25">
      <c r="A47" s="21">
        <v>3</v>
      </c>
      <c r="B47" s="22" t="s">
        <v>64</v>
      </c>
      <c r="C47" s="22" t="s">
        <v>20</v>
      </c>
      <c r="D47" s="22" t="s">
        <v>63</v>
      </c>
    </row>
    <row r="48" spans="1:4" ht="28.5">
      <c r="A48" s="21">
        <v>4</v>
      </c>
      <c r="B48" s="22" t="s">
        <v>26</v>
      </c>
      <c r="C48" s="22" t="s">
        <v>20</v>
      </c>
      <c r="D48" s="26" t="s">
        <v>65</v>
      </c>
    </row>
    <row r="49" spans="1:4" ht="18">
      <c r="A49" s="48" t="s">
        <v>66</v>
      </c>
      <c r="B49" s="48"/>
      <c r="C49" s="48"/>
      <c r="D49" s="48"/>
    </row>
    <row r="50" spans="1:4" ht="15.75">
      <c r="A50" s="19" t="s">
        <v>1</v>
      </c>
      <c r="B50" s="20" t="s">
        <v>17</v>
      </c>
      <c r="C50" s="20" t="s">
        <v>2</v>
      </c>
      <c r="D50" s="20" t="s">
        <v>18</v>
      </c>
    </row>
    <row r="51" spans="1:4" ht="28.5">
      <c r="A51" s="21">
        <v>1</v>
      </c>
      <c r="B51" s="22" t="s">
        <v>67</v>
      </c>
      <c r="C51" s="22" t="s">
        <v>20</v>
      </c>
      <c r="D51" s="22" t="s">
        <v>68</v>
      </c>
    </row>
    <row r="52" spans="1:4" ht="14.25">
      <c r="A52" s="21">
        <v>2</v>
      </c>
      <c r="B52" s="22" t="s">
        <v>69</v>
      </c>
      <c r="C52" s="22" t="s">
        <v>20</v>
      </c>
      <c r="D52" s="22" t="s">
        <v>21</v>
      </c>
    </row>
    <row r="53" spans="1:4" ht="14.25">
      <c r="A53" s="21">
        <v>3</v>
      </c>
      <c r="B53" s="22" t="s">
        <v>70</v>
      </c>
      <c r="C53" s="22" t="s">
        <v>20</v>
      </c>
      <c r="D53" s="22"/>
    </row>
    <row r="54" spans="1:4" ht="14.25">
      <c r="A54" s="21">
        <v>4</v>
      </c>
      <c r="B54" s="22" t="s">
        <v>71</v>
      </c>
      <c r="C54" s="22" t="s">
        <v>20</v>
      </c>
      <c r="D54" s="22" t="s">
        <v>72</v>
      </c>
    </row>
    <row r="55" spans="1:4" ht="28.5">
      <c r="A55" s="21">
        <v>5</v>
      </c>
      <c r="B55" s="22" t="s">
        <v>73</v>
      </c>
      <c r="C55" s="22" t="s">
        <v>20</v>
      </c>
      <c r="D55" s="22"/>
    </row>
  </sheetData>
  <sheetProtection selectLockedCells="1" selectUnlockedCells="1"/>
  <mergeCells count="11">
    <mergeCell ref="A27:D27"/>
    <mergeCell ref="A31:D31"/>
    <mergeCell ref="A38:D38"/>
    <mergeCell ref="A43:D43"/>
    <mergeCell ref="A49:D49"/>
    <mergeCell ref="A1:D1"/>
    <mergeCell ref="A8:D8"/>
    <mergeCell ref="A13:D13"/>
    <mergeCell ref="A16:D16"/>
    <mergeCell ref="A21:D21"/>
    <mergeCell ref="A24:D24"/>
  </mergeCells>
  <printOptions/>
  <pageMargins left="0.19652777777777777" right="0.19652777777777777" top="0.4618055555555556" bottom="0.4618055555555556" header="0.19652777777777777" footer="0.19652777777777777"/>
  <pageSetup horizontalDpi="300" verticalDpi="300" orientation="portrait" paperSize="9" scale="66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78"/>
  <sheetViews>
    <sheetView zoomScale="80" zoomScaleNormal="80" zoomScalePageLayoutView="0" workbookViewId="0" topLeftCell="A1">
      <selection activeCell="D53" activeCellId="1" sqref="A6:IV32 D53"/>
    </sheetView>
  </sheetViews>
  <sheetFormatPr defaultColWidth="11.57421875" defaultRowHeight="12.75"/>
  <cols>
    <col min="1" max="1" width="8.7109375" style="0" customWidth="1"/>
    <col min="2" max="2" width="56.8515625" style="0" customWidth="1"/>
    <col min="3" max="3" width="31.28125" style="0" customWidth="1"/>
    <col min="4" max="4" width="57.00390625" style="0" customWidth="1"/>
  </cols>
  <sheetData>
    <row r="1" spans="1:4" ht="18">
      <c r="A1" s="48" t="s">
        <v>16</v>
      </c>
      <c r="B1" s="48"/>
      <c r="C1" s="48"/>
      <c r="D1" s="48"/>
    </row>
    <row r="2" spans="1:4" ht="15.75">
      <c r="A2" s="19" t="s">
        <v>1</v>
      </c>
      <c r="B2" s="20" t="s">
        <v>17</v>
      </c>
      <c r="C2" s="20" t="s">
        <v>2</v>
      </c>
      <c r="D2" s="20" t="s">
        <v>18</v>
      </c>
    </row>
    <row r="3" spans="1:4" ht="15">
      <c r="A3" s="21">
        <v>1</v>
      </c>
      <c r="B3" s="27" t="s">
        <v>74</v>
      </c>
      <c r="C3" s="22" t="s">
        <v>20</v>
      </c>
      <c r="D3" s="28" t="s">
        <v>75</v>
      </c>
    </row>
    <row r="4" spans="1:4" ht="15">
      <c r="A4" s="21">
        <v>2</v>
      </c>
      <c r="B4" s="29" t="s">
        <v>76</v>
      </c>
      <c r="C4" s="22" t="s">
        <v>20</v>
      </c>
      <c r="D4" s="28" t="s">
        <v>77</v>
      </c>
    </row>
    <row r="5" spans="1:4" ht="76.5" customHeight="1">
      <c r="A5" s="21">
        <v>3</v>
      </c>
      <c r="B5" s="29" t="s">
        <v>78</v>
      </c>
      <c r="C5" s="22" t="s">
        <v>20</v>
      </c>
      <c r="D5" s="30" t="s">
        <v>79</v>
      </c>
    </row>
    <row r="6" spans="1:4" ht="18">
      <c r="A6" s="48" t="s">
        <v>28</v>
      </c>
      <c r="B6" s="48"/>
      <c r="C6" s="48"/>
      <c r="D6" s="48"/>
    </row>
    <row r="7" spans="1:4" ht="15.75">
      <c r="A7" s="19" t="s">
        <v>1</v>
      </c>
      <c r="B7" s="20" t="s">
        <v>17</v>
      </c>
      <c r="C7" s="20" t="s">
        <v>2</v>
      </c>
      <c r="D7" s="20" t="s">
        <v>18</v>
      </c>
    </row>
    <row r="8" spans="1:4" ht="28.5" customHeight="1">
      <c r="A8" s="21">
        <v>1</v>
      </c>
      <c r="B8" s="22" t="s">
        <v>80</v>
      </c>
      <c r="C8" s="22" t="s">
        <v>20</v>
      </c>
      <c r="D8" s="21" t="s">
        <v>21</v>
      </c>
    </row>
    <row r="9" spans="1:4" ht="18" customHeight="1">
      <c r="A9" s="21">
        <v>2</v>
      </c>
      <c r="B9" s="22" t="s">
        <v>81</v>
      </c>
      <c r="C9" s="22" t="s">
        <v>20</v>
      </c>
      <c r="D9" s="21" t="s">
        <v>21</v>
      </c>
    </row>
    <row r="10" spans="1:4" ht="19.5" customHeight="1">
      <c r="A10" s="21">
        <v>3</v>
      </c>
      <c r="B10" s="22" t="s">
        <v>29</v>
      </c>
      <c r="C10" s="22" t="s">
        <v>20</v>
      </c>
      <c r="D10" s="21" t="s">
        <v>21</v>
      </c>
    </row>
    <row r="11" spans="1:4" ht="96.75" customHeight="1">
      <c r="A11" s="21">
        <v>4</v>
      </c>
      <c r="B11" s="22" t="s">
        <v>82</v>
      </c>
      <c r="C11" s="22" t="s">
        <v>20</v>
      </c>
      <c r="D11" s="22" t="s">
        <v>83</v>
      </c>
    </row>
    <row r="12" spans="1:4" s="23" customFormat="1" ht="18">
      <c r="A12" s="49" t="s">
        <v>37</v>
      </c>
      <c r="B12" s="49"/>
      <c r="C12" s="49"/>
      <c r="D12" s="49"/>
    </row>
    <row r="13" spans="1:4" ht="15.75">
      <c r="A13" s="19" t="s">
        <v>1</v>
      </c>
      <c r="B13" s="31" t="s">
        <v>17</v>
      </c>
      <c r="C13" s="20" t="s">
        <v>2</v>
      </c>
      <c r="D13" s="20" t="s">
        <v>18</v>
      </c>
    </row>
    <row r="14" spans="1:4" ht="14.25">
      <c r="A14" s="21">
        <v>1</v>
      </c>
      <c r="B14" s="24" t="s">
        <v>84</v>
      </c>
      <c r="C14" s="22" t="s">
        <v>20</v>
      </c>
      <c r="D14" s="21"/>
    </row>
    <row r="15" spans="1:4" ht="29.25" customHeight="1">
      <c r="A15" s="21">
        <v>2</v>
      </c>
      <c r="B15" s="22" t="s">
        <v>85</v>
      </c>
      <c r="C15" s="22" t="s">
        <v>20</v>
      </c>
      <c r="D15" s="22"/>
    </row>
    <row r="16" spans="1:4" ht="14.25">
      <c r="A16" s="21">
        <v>3</v>
      </c>
      <c r="B16" s="22" t="s">
        <v>86</v>
      </c>
      <c r="C16" s="22" t="s">
        <v>20</v>
      </c>
      <c r="D16" s="21" t="s">
        <v>87</v>
      </c>
    </row>
    <row r="17" spans="1:4" s="23" customFormat="1" ht="18">
      <c r="A17" s="49" t="s">
        <v>41</v>
      </c>
      <c r="B17" s="49"/>
      <c r="C17" s="49"/>
      <c r="D17" s="49"/>
    </row>
    <row r="18" spans="1:4" ht="15.75">
      <c r="A18" s="19" t="s">
        <v>1</v>
      </c>
      <c r="B18" s="31" t="s">
        <v>17</v>
      </c>
      <c r="C18" s="20" t="s">
        <v>2</v>
      </c>
      <c r="D18" s="20" t="s">
        <v>18</v>
      </c>
    </row>
    <row r="19" spans="1:4" ht="30.75" customHeight="1">
      <c r="A19" s="21">
        <v>1</v>
      </c>
      <c r="B19" s="22" t="s">
        <v>88</v>
      </c>
      <c r="C19" s="22" t="s">
        <v>20</v>
      </c>
      <c r="D19" s="21"/>
    </row>
    <row r="20" spans="1:4" ht="14.25">
      <c r="A20" s="21">
        <v>2</v>
      </c>
      <c r="B20" s="22" t="s">
        <v>89</v>
      </c>
      <c r="C20" s="22" t="s">
        <v>20</v>
      </c>
      <c r="D20" s="21"/>
    </row>
    <row r="21" spans="1:4" ht="18">
      <c r="A21" s="48" t="s">
        <v>43</v>
      </c>
      <c r="B21" s="48"/>
      <c r="C21" s="48"/>
      <c r="D21" s="48"/>
    </row>
    <row r="22" spans="1:4" ht="15.75">
      <c r="A22" s="19" t="s">
        <v>1</v>
      </c>
      <c r="B22" s="31" t="s">
        <v>17</v>
      </c>
      <c r="C22" s="20" t="s">
        <v>2</v>
      </c>
      <c r="D22" s="20" t="s">
        <v>18</v>
      </c>
    </row>
    <row r="23" spans="1:4" ht="14.25">
      <c r="A23" s="21">
        <v>1</v>
      </c>
      <c r="B23" s="22" t="s">
        <v>90</v>
      </c>
      <c r="C23" s="22" t="s">
        <v>20</v>
      </c>
      <c r="D23" s="21" t="s">
        <v>91</v>
      </c>
    </row>
    <row r="24" spans="1:4" ht="24" customHeight="1">
      <c r="A24" s="21">
        <v>2</v>
      </c>
      <c r="B24" s="22" t="s">
        <v>92</v>
      </c>
      <c r="C24" s="22" t="s">
        <v>20</v>
      </c>
      <c r="D24" s="21" t="s">
        <v>93</v>
      </c>
    </row>
    <row r="25" spans="1:4" ht="18">
      <c r="A25" s="48" t="s">
        <v>46</v>
      </c>
      <c r="B25" s="48"/>
      <c r="C25" s="48"/>
      <c r="D25" s="48"/>
    </row>
    <row r="26" spans="1:4" ht="15.75">
      <c r="A26" s="19" t="s">
        <v>1</v>
      </c>
      <c r="B26" s="31" t="s">
        <v>17</v>
      </c>
      <c r="C26" s="20" t="s">
        <v>2</v>
      </c>
      <c r="D26" s="20" t="s">
        <v>18</v>
      </c>
    </row>
    <row r="27" spans="1:4" ht="35.25" customHeight="1">
      <c r="A27" s="21">
        <v>1</v>
      </c>
      <c r="B27" s="22" t="s">
        <v>94</v>
      </c>
      <c r="C27" s="22" t="s">
        <v>20</v>
      </c>
      <c r="D27" s="21"/>
    </row>
    <row r="28" spans="1:4" ht="33" customHeight="1">
      <c r="A28" s="21">
        <v>2</v>
      </c>
      <c r="B28" s="22" t="s">
        <v>95</v>
      </c>
      <c r="C28" s="22" t="s">
        <v>20</v>
      </c>
      <c r="D28" s="21"/>
    </row>
    <row r="29" spans="1:4" ht="18">
      <c r="A29" s="48" t="s">
        <v>49</v>
      </c>
      <c r="B29" s="48"/>
      <c r="C29" s="48"/>
      <c r="D29" s="48"/>
    </row>
    <row r="30" spans="1:4" ht="15.75">
      <c r="A30" s="19" t="s">
        <v>1</v>
      </c>
      <c r="B30" s="31" t="s">
        <v>17</v>
      </c>
      <c r="C30" s="20" t="s">
        <v>2</v>
      </c>
      <c r="D30" s="20" t="s">
        <v>18</v>
      </c>
    </row>
    <row r="31" spans="1:4" ht="14.25">
      <c r="A31" s="21">
        <v>1</v>
      </c>
      <c r="B31" s="22" t="s">
        <v>96</v>
      </c>
      <c r="C31" s="22" t="s">
        <v>20</v>
      </c>
      <c r="D31" s="21"/>
    </row>
    <row r="32" spans="1:4" ht="23.25" customHeight="1">
      <c r="A32" s="21">
        <v>2</v>
      </c>
      <c r="B32" s="22" t="s">
        <v>97</v>
      </c>
      <c r="C32" s="22" t="s">
        <v>20</v>
      </c>
      <c r="D32" s="21"/>
    </row>
    <row r="33" spans="1:4" ht="18">
      <c r="A33" s="48" t="s">
        <v>54</v>
      </c>
      <c r="B33" s="48"/>
      <c r="C33" s="48"/>
      <c r="D33" s="48"/>
    </row>
    <row r="34" spans="1:4" ht="15.75">
      <c r="A34" s="19" t="s">
        <v>1</v>
      </c>
      <c r="B34" s="31" t="s">
        <v>17</v>
      </c>
      <c r="C34" s="20" t="s">
        <v>2</v>
      </c>
      <c r="D34" s="20" t="s">
        <v>18</v>
      </c>
    </row>
    <row r="35" spans="1:4" ht="14.25">
      <c r="A35" s="21">
        <v>1</v>
      </c>
      <c r="B35" s="22" t="s">
        <v>98</v>
      </c>
      <c r="C35" s="22" t="s">
        <v>20</v>
      </c>
      <c r="D35" s="21"/>
    </row>
    <row r="36" spans="1:4" ht="28.5">
      <c r="A36" s="21">
        <v>2</v>
      </c>
      <c r="B36" s="22" t="s">
        <v>99</v>
      </c>
      <c r="C36" s="22" t="s">
        <v>20</v>
      </c>
      <c r="D36" s="21" t="s">
        <v>100</v>
      </c>
    </row>
    <row r="37" spans="1:4" ht="14.25">
      <c r="A37" s="21">
        <v>3</v>
      </c>
      <c r="B37" s="22" t="s">
        <v>96</v>
      </c>
      <c r="C37" s="22" t="s">
        <v>20</v>
      </c>
      <c r="D37" s="21"/>
    </row>
    <row r="38" spans="1:4" ht="18">
      <c r="A38" s="48" t="s">
        <v>101</v>
      </c>
      <c r="B38" s="48"/>
      <c r="C38" s="48"/>
      <c r="D38" s="48"/>
    </row>
    <row r="39" spans="1:4" ht="15.75">
      <c r="A39" s="19" t="s">
        <v>1</v>
      </c>
      <c r="B39" s="31" t="s">
        <v>17</v>
      </c>
      <c r="C39" s="20" t="s">
        <v>2</v>
      </c>
      <c r="D39" s="20" t="s">
        <v>18</v>
      </c>
    </row>
    <row r="40" spans="1:4" ht="73.5" customHeight="1">
      <c r="A40" s="21">
        <v>1</v>
      </c>
      <c r="B40" s="24" t="s">
        <v>78</v>
      </c>
      <c r="C40" s="22" t="s">
        <v>20</v>
      </c>
      <c r="D40" s="22" t="s">
        <v>102</v>
      </c>
    </row>
    <row r="41" spans="1:4" ht="14.25">
      <c r="A41" s="21">
        <v>2</v>
      </c>
      <c r="B41" s="22" t="s">
        <v>96</v>
      </c>
      <c r="C41" s="22" t="s">
        <v>20</v>
      </c>
      <c r="D41" s="21"/>
    </row>
    <row r="42" spans="1:4" ht="18">
      <c r="A42" s="48" t="s">
        <v>59</v>
      </c>
      <c r="B42" s="48"/>
      <c r="C42" s="48"/>
      <c r="D42" s="48"/>
    </row>
    <row r="43" spans="1:4" ht="15.75">
      <c r="A43" s="19" t="s">
        <v>1</v>
      </c>
      <c r="B43" s="31" t="s">
        <v>17</v>
      </c>
      <c r="C43" s="20" t="s">
        <v>2</v>
      </c>
      <c r="D43" s="20" t="s">
        <v>18</v>
      </c>
    </row>
    <row r="44" spans="1:4" ht="14.25">
      <c r="A44" s="21">
        <v>1</v>
      </c>
      <c r="B44" s="22" t="s">
        <v>103</v>
      </c>
      <c r="C44" s="22" t="s">
        <v>20</v>
      </c>
      <c r="D44" s="21" t="s">
        <v>104</v>
      </c>
    </row>
    <row r="45" spans="1:4" ht="69" customHeight="1">
      <c r="A45" s="21">
        <v>2</v>
      </c>
      <c r="B45" s="22" t="s">
        <v>78</v>
      </c>
      <c r="C45" s="22" t="s">
        <v>20</v>
      </c>
      <c r="D45" s="26" t="s">
        <v>105</v>
      </c>
    </row>
    <row r="46" spans="1:4" ht="14.25">
      <c r="A46" s="21">
        <v>3</v>
      </c>
      <c r="B46" s="22" t="s">
        <v>96</v>
      </c>
      <c r="C46" s="22" t="s">
        <v>20</v>
      </c>
      <c r="D46" s="21"/>
    </row>
    <row r="47" spans="1:4" ht="18">
      <c r="A47" s="48" t="s">
        <v>66</v>
      </c>
      <c r="B47" s="48"/>
      <c r="C47" s="48"/>
      <c r="D47" s="48"/>
    </row>
    <row r="48" spans="1:4" ht="15.75">
      <c r="A48" s="19" t="s">
        <v>1</v>
      </c>
      <c r="B48" s="31" t="s">
        <v>17</v>
      </c>
      <c r="C48" s="20" t="s">
        <v>2</v>
      </c>
      <c r="D48" s="20" t="s">
        <v>18</v>
      </c>
    </row>
    <row r="49" spans="1:4" ht="14.25">
      <c r="A49" s="21">
        <v>1</v>
      </c>
      <c r="B49" s="24" t="s">
        <v>78</v>
      </c>
      <c r="C49" s="22" t="s">
        <v>20</v>
      </c>
      <c r="D49" s="21" t="s">
        <v>106</v>
      </c>
    </row>
    <row r="50" spans="1:4" ht="14.25">
      <c r="A50" s="21">
        <v>2</v>
      </c>
      <c r="B50" s="22" t="s">
        <v>96</v>
      </c>
      <c r="C50" s="22" t="s">
        <v>20</v>
      </c>
      <c r="D50" s="21"/>
    </row>
    <row r="51" ht="12.75">
      <c r="B51" s="32"/>
    </row>
    <row r="52" ht="12.75">
      <c r="B52" s="32"/>
    </row>
    <row r="53" ht="12.75">
      <c r="B53" s="32"/>
    </row>
    <row r="54" ht="12.75">
      <c r="B54" s="32"/>
    </row>
    <row r="55" ht="12.75">
      <c r="B55" s="32"/>
    </row>
    <row r="56" ht="12.75">
      <c r="B56" s="32"/>
    </row>
    <row r="57" ht="12.75">
      <c r="B57" s="32"/>
    </row>
    <row r="58" ht="12.75">
      <c r="B58" s="32"/>
    </row>
    <row r="59" ht="12.75">
      <c r="B59" s="32"/>
    </row>
    <row r="60" ht="12.75">
      <c r="B60" s="32"/>
    </row>
    <row r="61" ht="12.75">
      <c r="B61" s="32"/>
    </row>
    <row r="62" ht="12.75">
      <c r="B62" s="32"/>
    </row>
    <row r="63" ht="12.75">
      <c r="B63" s="32"/>
    </row>
    <row r="64" ht="12.75">
      <c r="B64" s="32"/>
    </row>
    <row r="65" ht="12.75">
      <c r="B65" s="32"/>
    </row>
    <row r="66" ht="12.75">
      <c r="B66" s="32"/>
    </row>
    <row r="67" ht="12.75">
      <c r="B67" s="32"/>
    </row>
    <row r="68" ht="12.75">
      <c r="B68" s="32"/>
    </row>
    <row r="69" ht="12.75">
      <c r="B69" s="32"/>
    </row>
    <row r="70" ht="12.75">
      <c r="B70" s="32"/>
    </row>
    <row r="71" ht="12.75">
      <c r="B71" s="32"/>
    </row>
    <row r="72" ht="12.75">
      <c r="B72" s="32"/>
    </row>
    <row r="73" ht="12.75">
      <c r="B73" s="32"/>
    </row>
    <row r="74" ht="12.75">
      <c r="B74" s="32"/>
    </row>
    <row r="75" ht="12.75">
      <c r="B75" s="32"/>
    </row>
    <row r="76" ht="12.75">
      <c r="B76" s="32"/>
    </row>
    <row r="77" ht="12.75">
      <c r="B77" s="32"/>
    </row>
    <row r="78" ht="12.75">
      <c r="B78" s="32"/>
    </row>
    <row r="79" ht="12.75">
      <c r="B79" s="32"/>
    </row>
    <row r="80" ht="12.75">
      <c r="B80" s="32"/>
    </row>
    <row r="81" ht="12.75">
      <c r="B81" s="32"/>
    </row>
    <row r="82" ht="12.75">
      <c r="B82" s="32"/>
    </row>
    <row r="83" ht="12.75">
      <c r="B83" s="32"/>
    </row>
    <row r="84" ht="12.75">
      <c r="B84" s="32"/>
    </row>
    <row r="85" ht="12.75">
      <c r="B85" s="32"/>
    </row>
    <row r="86" ht="12.75">
      <c r="B86" s="32"/>
    </row>
    <row r="87" ht="12.75">
      <c r="B87" s="32"/>
    </row>
    <row r="88" ht="12.75">
      <c r="B88" s="32"/>
    </row>
    <row r="89" ht="12.75">
      <c r="B89" s="32"/>
    </row>
    <row r="90" ht="12.75">
      <c r="B90" s="32"/>
    </row>
    <row r="91" ht="12.75">
      <c r="B91" s="32"/>
    </row>
    <row r="92" ht="12.75">
      <c r="B92" s="32"/>
    </row>
    <row r="93" ht="12.75">
      <c r="B93" s="32"/>
    </row>
    <row r="94" ht="12.75">
      <c r="B94" s="32"/>
    </row>
    <row r="95" ht="12.75">
      <c r="B95" s="32"/>
    </row>
    <row r="96" ht="12.75">
      <c r="B96" s="32"/>
    </row>
    <row r="97" ht="12.75">
      <c r="B97" s="32"/>
    </row>
    <row r="98" ht="12.75">
      <c r="B98" s="32"/>
    </row>
    <row r="99" ht="12.75">
      <c r="B99" s="32"/>
    </row>
    <row r="100" ht="12.75">
      <c r="B100" s="32"/>
    </row>
    <row r="101" ht="12.75">
      <c r="B101" s="32"/>
    </row>
    <row r="102" ht="12.75">
      <c r="B102" s="32"/>
    </row>
    <row r="103" ht="12.75">
      <c r="B103" s="32"/>
    </row>
    <row r="104" ht="12.75">
      <c r="B104" s="32"/>
    </row>
    <row r="105" ht="12.75">
      <c r="B105" s="32"/>
    </row>
    <row r="106" ht="12.75">
      <c r="B106" s="32"/>
    </row>
    <row r="107" ht="12.75">
      <c r="B107" s="32"/>
    </row>
    <row r="108" ht="12.75">
      <c r="B108" s="32"/>
    </row>
    <row r="109" ht="12.75">
      <c r="B109" s="32"/>
    </row>
    <row r="110" ht="12.75">
      <c r="B110" s="32"/>
    </row>
    <row r="111" ht="12.75">
      <c r="B111" s="32"/>
    </row>
    <row r="112" ht="12.75">
      <c r="B112" s="32"/>
    </row>
    <row r="113" ht="12.75">
      <c r="B113" s="32"/>
    </row>
    <row r="114" ht="12.75">
      <c r="B114" s="32"/>
    </row>
    <row r="115" ht="12.75">
      <c r="B115" s="32"/>
    </row>
    <row r="116" ht="12.75">
      <c r="B116" s="32"/>
    </row>
    <row r="117" ht="12.75">
      <c r="B117" s="32"/>
    </row>
    <row r="118" ht="12.75">
      <c r="B118" s="32"/>
    </row>
    <row r="119" ht="12.75">
      <c r="B119" s="32"/>
    </row>
    <row r="120" ht="12.75">
      <c r="B120" s="32"/>
    </row>
    <row r="121" ht="12.75">
      <c r="B121" s="32"/>
    </row>
    <row r="122" ht="12.75">
      <c r="B122" s="32"/>
    </row>
    <row r="123" ht="12.75">
      <c r="B123" s="32"/>
    </row>
    <row r="124" ht="12.75">
      <c r="B124" s="32"/>
    </row>
    <row r="125" ht="12.75">
      <c r="B125" s="32"/>
    </row>
    <row r="126" ht="12.75">
      <c r="B126" s="32"/>
    </row>
    <row r="127" ht="12.75">
      <c r="B127" s="32"/>
    </row>
    <row r="128" ht="12.75">
      <c r="B128" s="32"/>
    </row>
    <row r="129" ht="12.75">
      <c r="B129" s="32"/>
    </row>
    <row r="130" ht="12.75">
      <c r="B130" s="32"/>
    </row>
    <row r="131" ht="12.75">
      <c r="B131" s="32"/>
    </row>
    <row r="132" ht="12.75">
      <c r="B132" s="32"/>
    </row>
    <row r="133" ht="12.75">
      <c r="B133" s="32"/>
    </row>
    <row r="134" ht="12.75">
      <c r="B134" s="32"/>
    </row>
    <row r="135" ht="12.75">
      <c r="B135" s="32"/>
    </row>
    <row r="136" ht="12.75">
      <c r="B136" s="32"/>
    </row>
    <row r="137" ht="12.75">
      <c r="B137" s="32"/>
    </row>
    <row r="138" ht="12.75">
      <c r="B138" s="32"/>
    </row>
    <row r="139" ht="12.75">
      <c r="B139" s="32"/>
    </row>
    <row r="140" ht="12.75">
      <c r="B140" s="32"/>
    </row>
    <row r="141" ht="12.75">
      <c r="B141" s="32"/>
    </row>
    <row r="142" ht="12.75">
      <c r="B142" s="32"/>
    </row>
    <row r="143" ht="12.75">
      <c r="B143" s="32"/>
    </row>
    <row r="144" ht="12.75">
      <c r="B144" s="32"/>
    </row>
    <row r="145" ht="12.75">
      <c r="B145" s="32"/>
    </row>
    <row r="146" ht="12.75">
      <c r="B146" s="32"/>
    </row>
    <row r="147" ht="12.75">
      <c r="B147" s="32"/>
    </row>
    <row r="148" ht="12.75">
      <c r="B148" s="32"/>
    </row>
    <row r="149" ht="12.75">
      <c r="B149" s="32"/>
    </row>
    <row r="150" ht="12.75">
      <c r="B150" s="32"/>
    </row>
    <row r="151" ht="12.75">
      <c r="B151" s="32"/>
    </row>
    <row r="152" ht="12.75">
      <c r="B152" s="32"/>
    </row>
    <row r="153" ht="12.75">
      <c r="B153" s="32"/>
    </row>
    <row r="154" ht="12.75">
      <c r="B154" s="32"/>
    </row>
    <row r="155" ht="12.75">
      <c r="B155" s="32"/>
    </row>
    <row r="156" ht="12.75">
      <c r="B156" s="32"/>
    </row>
    <row r="157" ht="12.75">
      <c r="B157" s="32"/>
    </row>
    <row r="158" ht="12.75">
      <c r="B158" s="32"/>
    </row>
    <row r="159" ht="12.75">
      <c r="B159" s="32"/>
    </row>
    <row r="160" ht="12.75">
      <c r="B160" s="32"/>
    </row>
    <row r="161" ht="12.75">
      <c r="B161" s="32"/>
    </row>
    <row r="162" ht="12.75">
      <c r="B162" s="32"/>
    </row>
    <row r="163" ht="12.75">
      <c r="B163" s="32"/>
    </row>
    <row r="164" ht="12.75">
      <c r="B164" s="32"/>
    </row>
    <row r="165" ht="12.75">
      <c r="B165" s="32"/>
    </row>
    <row r="166" ht="12.75">
      <c r="B166" s="32"/>
    </row>
    <row r="167" ht="12.75">
      <c r="B167" s="32"/>
    </row>
    <row r="168" ht="12.75">
      <c r="B168" s="32"/>
    </row>
    <row r="169" ht="12.75">
      <c r="B169" s="32"/>
    </row>
    <row r="170" ht="12.75">
      <c r="B170" s="32"/>
    </row>
    <row r="171" ht="12.75">
      <c r="B171" s="32"/>
    </row>
    <row r="172" ht="12.75">
      <c r="B172" s="32"/>
    </row>
    <row r="173" ht="12.75">
      <c r="B173" s="32"/>
    </row>
    <row r="174" ht="12.75">
      <c r="B174" s="32"/>
    </row>
    <row r="175" ht="12.75">
      <c r="B175" s="32"/>
    </row>
    <row r="176" ht="12.75">
      <c r="B176" s="32"/>
    </row>
    <row r="177" ht="12.75">
      <c r="B177" s="32"/>
    </row>
    <row r="178" ht="12.75">
      <c r="B178" s="32"/>
    </row>
  </sheetData>
  <sheetProtection selectLockedCells="1" selectUnlockedCells="1"/>
  <mergeCells count="11">
    <mergeCell ref="A29:D29"/>
    <mergeCell ref="A33:D33"/>
    <mergeCell ref="A38:D38"/>
    <mergeCell ref="A42:D42"/>
    <mergeCell ref="A47:D47"/>
    <mergeCell ref="A1:D1"/>
    <mergeCell ref="A6:D6"/>
    <mergeCell ref="A12:D12"/>
    <mergeCell ref="A17:D17"/>
    <mergeCell ref="A21:D21"/>
    <mergeCell ref="A25:D25"/>
  </mergeCells>
  <printOptions/>
  <pageMargins left="0.19652777777777777" right="0.19652777777777777" top="0.4618055555555556" bottom="0.4618055555555556" header="0.19652777777777777" footer="0.19652777777777777"/>
  <pageSetup horizontalDpi="300" verticalDpi="300" orientation="portrait" paperSize="9" scale="66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8"/>
  <sheetViews>
    <sheetView zoomScale="80" zoomScaleNormal="80" zoomScalePageLayoutView="0" workbookViewId="0" topLeftCell="A1">
      <selection activeCell="C7" sqref="A6:IV32"/>
    </sheetView>
  </sheetViews>
  <sheetFormatPr defaultColWidth="11.57421875" defaultRowHeight="12.75"/>
  <cols>
    <col min="1" max="1" width="7.28125" style="0" customWidth="1"/>
    <col min="2" max="2" width="34.8515625" style="0" customWidth="1"/>
    <col min="3" max="3" width="23.7109375" style="0" customWidth="1"/>
  </cols>
  <sheetData>
    <row r="1" spans="1:3" ht="15.75">
      <c r="A1" s="33" t="s">
        <v>107</v>
      </c>
      <c r="B1" s="34" t="s">
        <v>108</v>
      </c>
      <c r="C1" s="34" t="s">
        <v>109</v>
      </c>
    </row>
    <row r="2" spans="1:3" ht="12.75">
      <c r="A2" s="35"/>
      <c r="B2" s="36"/>
      <c r="C2" s="36"/>
    </row>
    <row r="3" spans="1:3" ht="25.5" customHeight="1">
      <c r="A3" s="37">
        <v>1</v>
      </c>
      <c r="B3" s="38"/>
      <c r="C3" s="39"/>
    </row>
    <row r="4" spans="1:3" ht="42.75" customHeight="1">
      <c r="A4" s="37">
        <v>2</v>
      </c>
      <c r="B4" s="38"/>
      <c r="C4" s="39"/>
    </row>
    <row r="5" spans="1:3" ht="24" customHeight="1">
      <c r="A5" s="37">
        <v>3</v>
      </c>
      <c r="B5" s="38"/>
      <c r="C5" s="39"/>
    </row>
    <row r="6" spans="1:3" ht="25.5" customHeight="1">
      <c r="A6" s="37">
        <v>4</v>
      </c>
      <c r="B6" s="38"/>
      <c r="C6" s="39"/>
    </row>
    <row r="7" spans="1:3" ht="42.75" customHeight="1">
      <c r="A7" s="37">
        <v>5</v>
      </c>
      <c r="B7" s="38"/>
      <c r="C7" s="39"/>
    </row>
    <row r="8" spans="1:3" ht="15.75">
      <c r="A8" s="40"/>
      <c r="B8" s="41" t="s">
        <v>110</v>
      </c>
      <c r="C8" s="41">
        <f>C3+C4+C5+C6+C7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dcterms:modified xsi:type="dcterms:W3CDTF">2019-11-07T05:20:32Z</dcterms:modified>
  <cp:category/>
  <cp:version/>
  <cp:contentType/>
  <cp:contentStatus/>
</cp:coreProperties>
</file>